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showInkAnnotation="0" codeName="DieseArbeitsmappe"/>
  <mc:AlternateContent xmlns:mc="http://schemas.openxmlformats.org/markup-compatibility/2006">
    <mc:Choice Requires="x15">
      <x15ac:absPath xmlns:x15ac="http://schemas.microsoft.com/office/spreadsheetml/2010/11/ac" url="E:\EXT\MY\"/>
    </mc:Choice>
  </mc:AlternateContent>
  <xr:revisionPtr revIDLastSave="0" documentId="8_{2C6DCB53-46FE-4A11-8D8E-78833DDD402F}" xr6:coauthVersionLast="47" xr6:coauthVersionMax="47" xr10:uidLastSave="{00000000-0000-0000-0000-000000000000}"/>
  <bookViews>
    <workbookView xWindow="-15" yWindow="-525" windowWidth="28830" windowHeight="17475" tabRatio="863" xr2:uid="{00000000-000D-0000-FFFF-FFFF00000000}"/>
  </bookViews>
  <sheets>
    <sheet name="A.0_Ausfuellhilfe" sheetId="130" r:id="rId1"/>
    <sheet name="A.1_Allgemeine_Informationen" sheetId="1" r:id="rId2"/>
    <sheet name="A.2_Waelzungskosten" sheetId="69" r:id="rId3"/>
    <sheet name="B.1_Ist_BAB_2025" sheetId="139" r:id="rId4"/>
    <sheet name="B.2_Ist_BAB_Details_2025" sheetId="138" r:id="rId5"/>
    <sheet name="C.1_Plan_BAB_2027" sheetId="145" r:id="rId6"/>
    <sheet name="C.2_Plan_BAB_Details_2027" sheetId="144" r:id="rId7"/>
    <sheet name="D_Anmerkungen" sheetId="131" r:id="rId8"/>
    <sheet name="Listen" sheetId="141" state="hidden" r:id="rId9"/>
  </sheets>
  <definedNames>
    <definedName name="_xlnm._FilterDatabase" localSheetId="1" hidden="1">A.1_Allgemeine_Informationen!#REF!</definedName>
    <definedName name="_Key1" localSheetId="5" hidden="1">#REF!</definedName>
    <definedName name="_Key1" localSheetId="6" hidden="1">#REF!</definedName>
    <definedName name="_Key1" hidden="1">#REF!</definedName>
    <definedName name="_Key2" localSheetId="5" hidden="1">#REF!</definedName>
    <definedName name="_Key2" localSheetId="6" hidden="1">#REF!</definedName>
    <definedName name="_Key2" hidden="1">#REF!</definedName>
    <definedName name="_Order1" hidden="1">255</definedName>
    <definedName name="_Order2" hidden="1">255</definedName>
    <definedName name="_Sort" localSheetId="5" hidden="1">#REF!</definedName>
    <definedName name="_Sort" localSheetId="6" hidden="1">#REF!</definedName>
    <definedName name="_Sort" hidden="1">#REF!</definedName>
    <definedName name="Anmerkungen" localSheetId="4">B.2_Ist_BAB_Details_2025!$I$3:$I$10</definedName>
    <definedName name="Anmerkungen" localSheetId="6">'C.2_Plan_BAB_Details_2027'!$I$3:$I$10</definedName>
    <definedName name="Anmerkungen">D_Anmerkungen!$H$3:$H$13</definedName>
    <definedName name="_xlnm.Print_Area" localSheetId="0">A.0_Ausfuellhilfe!$A$1:$I$25</definedName>
    <definedName name="_xlnm.Print_Area" localSheetId="1">A.1_Allgemeine_Informationen!$A$1:$E$31</definedName>
    <definedName name="_xlnm.Print_Area" localSheetId="2">A.2_Waelzungskosten!$A$2:$O$38</definedName>
    <definedName name="_xlnm.Print_Area" localSheetId="3">B.1_Ist_BAB_2025!$A$1:$G$80</definedName>
    <definedName name="_xlnm.Print_Area" localSheetId="4">B.2_Ist_BAB_Details_2025!$B$3:$Y$58</definedName>
    <definedName name="_xlnm.Print_Area" localSheetId="5">'C.1_Plan_BAB_2027'!$A$2:$G$80</definedName>
    <definedName name="_xlnm.Print_Area" localSheetId="6">'C.2_Plan_BAB_Details_2027'!$B$3:$Y$58</definedName>
    <definedName name="_xlnm.Print_Area" localSheetId="7">D_Anmerkungen!$A$3:$F$31</definedName>
    <definedName name="Marktgebiete">A.1_Allgemeine_Informationen!$B$20:$B$22</definedName>
    <definedName name="Z_0E2A2160_8744_4154_A618_3ADA0BDC9424_.wvu.PrintArea" localSheetId="2" hidden="1">A.2_Waelzungskosten!#REF!</definedName>
    <definedName name="Z_0E2A2160_8744_4154_A618_3ADA0BDC9424_.wvu.PrintArea" localSheetId="3" hidden="1">B.1_Ist_BAB_2025!$B$5:$C$65</definedName>
    <definedName name="Z_0E2A2160_8744_4154_A618_3ADA0BDC9424_.wvu.PrintArea" localSheetId="5" hidden="1">'C.1_Plan_BAB_2027'!$B$5:$C$65</definedName>
    <definedName name="Z_0E2A2160_8744_4154_A618_3ADA0BDC9424_.wvu.PrintTitles" localSheetId="3" hidden="1">B.1_Ist_BAB_2025!$B:$C,B.1_Ist_BAB_2025!$5:$5</definedName>
    <definedName name="Z_0E2A2160_8744_4154_A618_3ADA0BDC9424_.wvu.PrintTitles" localSheetId="5" hidden="1">'C.1_Plan_BAB_2027'!$B:$C,'C.1_Plan_BAB_2027'!$5:$5</definedName>
    <definedName name="Z_8C9D86F0_E2DD_4158_B04E_EE6EF937241B_.wvu.FilterData" localSheetId="1" hidden="1">A.1_Allgemeine_Informationen!#REF!</definedName>
    <definedName name="Z_8C9D86F0_E2DD_4158_B04E_EE6EF937241B_.wvu.PrintArea" localSheetId="1" hidden="1">A.1_Allgemeine_Informationen!$A$1:$D$15</definedName>
    <definedName name="Z_8C9D86F0_E2DD_4158_B04E_EE6EF937241B_.wvu.PrintArea" localSheetId="2" hidden="1">A.2_Waelzungskosten!$A$2:$B$5</definedName>
    <definedName name="Z_8C9D86F0_E2DD_4158_B04E_EE6EF937241B_.wvu.PrintArea" localSheetId="3" hidden="1">B.1_Ist_BAB_2025!$A$1:$E$80</definedName>
    <definedName name="Z_8C9D86F0_E2DD_4158_B04E_EE6EF937241B_.wvu.PrintArea" localSheetId="5" hidden="1">'C.1_Plan_BAB_2027'!$A$2:$E$80</definedName>
  </definedNames>
  <calcPr calcId="191029"/>
  <customWorkbookViews>
    <customWorkbookView name="611-3 - Persönliche Ansicht" guid="{8C9D86F0-E2DD-4158-B04E-EE6EF937241B}" mergeInterval="0" personalView="1" maximized="1" windowWidth="1916" windowHeight="855" tabRatio="705" activeSheetId="12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9" i="69" l="1"/>
  <c r="M29" i="69"/>
  <c r="C30" i="69"/>
  <c r="D30" i="69"/>
  <c r="E30" i="69"/>
  <c r="F30" i="69"/>
  <c r="G30" i="69"/>
  <c r="H30" i="69"/>
  <c r="I30" i="69"/>
  <c r="J30" i="69"/>
  <c r="K30" i="69"/>
  <c r="L30" i="69"/>
  <c r="L29" i="69"/>
  <c r="K29" i="69" l="1"/>
  <c r="L4" i="144" l="1"/>
  <c r="V4" i="144"/>
  <c r="Q4" i="144"/>
  <c r="G4" i="144"/>
  <c r="B4" i="144"/>
  <c r="V4" i="138"/>
  <c r="Q4" i="138"/>
  <c r="L4" i="138"/>
  <c r="G4" i="138"/>
  <c r="B4" i="138"/>
  <c r="J29" i="69" l="1"/>
  <c r="I29" i="69" l="1"/>
  <c r="H29" i="69"/>
  <c r="G29" i="69"/>
  <c r="F29" i="69"/>
  <c r="E29" i="69"/>
  <c r="D29" i="69"/>
  <c r="C29" i="69"/>
  <c r="F68" i="145" l="1"/>
  <c r="F67" i="145" s="1"/>
  <c r="E68" i="145"/>
  <c r="E67" i="145" s="1"/>
  <c r="D68" i="145"/>
  <c r="D67" i="145" s="1"/>
  <c r="F59" i="145"/>
  <c r="E59" i="145"/>
  <c r="D59" i="145"/>
  <c r="F56" i="145"/>
  <c r="F55" i="145" s="1"/>
  <c r="E56" i="145"/>
  <c r="D56" i="145"/>
  <c r="E31" i="145"/>
  <c r="F27" i="145"/>
  <c r="E27" i="145"/>
  <c r="D27" i="145"/>
  <c r="F24" i="145"/>
  <c r="F22" i="145" s="1"/>
  <c r="E24" i="145"/>
  <c r="E22" i="145" s="1"/>
  <c r="D24" i="145"/>
  <c r="D22" i="145" s="1"/>
  <c r="E14" i="145"/>
  <c r="F8" i="145"/>
  <c r="E8" i="145"/>
  <c r="E7" i="145" s="1"/>
  <c r="D8" i="145"/>
  <c r="E31" i="139"/>
  <c r="D55" i="145" l="1"/>
  <c r="E6" i="145"/>
  <c r="E45" i="145" s="1"/>
  <c r="E55" i="145"/>
  <c r="E46" i="145" s="1"/>
  <c r="F46" i="145"/>
  <c r="D46" i="145"/>
  <c r="C15" i="1"/>
  <c r="E79" i="145" l="1"/>
  <c r="F38" i="145"/>
  <c r="F17" i="145"/>
  <c r="D17" i="145" s="1"/>
  <c r="F21" i="145"/>
  <c r="D21" i="145" s="1"/>
  <c r="D38" i="145" l="1"/>
  <c r="F31" i="145"/>
  <c r="D44" i="145"/>
  <c r="F18" i="145"/>
  <c r="D31" i="145" l="1"/>
  <c r="F14" i="145"/>
  <c r="F7" i="145" s="1"/>
  <c r="F6" i="145" s="1"/>
  <c r="F45" i="145" s="1"/>
  <c r="F79" i="145" s="1"/>
  <c r="D18" i="145"/>
  <c r="D14" i="145" s="1"/>
  <c r="D7" i="145" s="1"/>
  <c r="D44" i="139"/>
  <c r="D6" i="145" l="1"/>
  <c r="D45" i="145" s="1"/>
  <c r="D79" i="145" s="1"/>
  <c r="D7" i="69" s="1"/>
  <c r="F17" i="139"/>
  <c r="D17" i="139" s="1"/>
  <c r="F21" i="139"/>
  <c r="D21" i="139" s="1"/>
  <c r="F18" i="139"/>
  <c r="D18" i="139" s="1"/>
  <c r="N36" i="69" l="1"/>
  <c r="F68" i="139" l="1"/>
  <c r="F67" i="139" s="1"/>
  <c r="E68" i="139"/>
  <c r="E67" i="139" s="1"/>
  <c r="D68" i="139"/>
  <c r="D67" i="139" s="1"/>
  <c r="F59" i="139"/>
  <c r="E59" i="139"/>
  <c r="D59" i="139"/>
  <c r="F56" i="139"/>
  <c r="E56" i="139"/>
  <c r="D56" i="139"/>
  <c r="F27" i="139"/>
  <c r="E27" i="139"/>
  <c r="D27" i="139"/>
  <c r="F24" i="139"/>
  <c r="F22" i="139" s="1"/>
  <c r="E24" i="139"/>
  <c r="E22" i="139" s="1"/>
  <c r="D24" i="139"/>
  <c r="D22" i="139" s="1"/>
  <c r="F14" i="139"/>
  <c r="E14" i="139"/>
  <c r="D14" i="139"/>
  <c r="F8" i="139"/>
  <c r="E8" i="139"/>
  <c r="D8" i="139"/>
  <c r="F55" i="139" l="1"/>
  <c r="F46" i="139" s="1"/>
  <c r="F7" i="139"/>
  <c r="E7" i="139"/>
  <c r="E6" i="139" s="1"/>
  <c r="E45" i="139" s="1"/>
  <c r="D7" i="139"/>
  <c r="E55" i="139"/>
  <c r="E46" i="139" s="1"/>
  <c r="D55" i="139"/>
  <c r="D46" i="139" s="1"/>
  <c r="E79" i="139" l="1"/>
  <c r="F38" i="139" l="1"/>
  <c r="F31" i="139" s="1"/>
  <c r="F6" i="139" l="1"/>
  <c r="F45" i="139" s="1"/>
  <c r="F79" i="139" s="1"/>
  <c r="D38" i="139"/>
  <c r="D31" i="139" s="1"/>
  <c r="C31" i="69"/>
  <c r="D6" i="139" l="1"/>
  <c r="D45" i="139" s="1"/>
  <c r="D79" i="139" s="1"/>
  <c r="C8" i="69" s="1"/>
  <c r="C9" i="69" s="1"/>
  <c r="M30" i="69" s="1"/>
  <c r="C32" i="69"/>
  <c r="C33" i="69" s="1"/>
  <c r="D28" i="69" l="1"/>
  <c r="D31" i="69" l="1"/>
  <c r="D32" i="69" s="1"/>
  <c r="D33" i="69" s="1"/>
  <c r="E28" i="69" l="1"/>
  <c r="E31" i="69" l="1"/>
  <c r="E32" i="69" s="1"/>
  <c r="E33" i="69" s="1"/>
  <c r="F28" i="69" s="1"/>
  <c r="F31" i="69" l="1"/>
  <c r="F32" i="69" s="1"/>
  <c r="F33" i="69" s="1"/>
  <c r="G28" i="69" l="1"/>
  <c r="G31" i="69" l="1"/>
  <c r="G32" i="69" s="1"/>
  <c r="G33" i="69" s="1"/>
  <c r="H28" i="69" s="1"/>
  <c r="H31" i="69" s="1"/>
  <c r="H32" i="69" s="1"/>
  <c r="H33" i="69" s="1"/>
  <c r="I28" i="69" l="1"/>
  <c r="I31" i="69" s="1"/>
  <c r="I32" i="69" s="1"/>
  <c r="I33" i="69" s="1"/>
  <c r="J28" i="69" s="1"/>
  <c r="J31" i="69" s="1"/>
  <c r="J32" i="69" s="1"/>
  <c r="J33" i="69" s="1"/>
  <c r="K28" i="69" s="1"/>
  <c r="K31" i="69" s="1"/>
  <c r="K32" i="69" s="1"/>
  <c r="K33" i="69" s="1"/>
  <c r="L28" i="69" s="1"/>
  <c r="L31" i="69" l="1"/>
  <c r="L32" i="69" l="1"/>
  <c r="L33" i="69" s="1"/>
  <c r="M28" i="69" l="1"/>
  <c r="M31" i="69" s="1"/>
  <c r="M32" i="69" s="1"/>
  <c r="M33" i="69" s="1"/>
  <c r="N28" i="69" s="1"/>
  <c r="N31" i="69" s="1"/>
  <c r="N32" i="69" s="1"/>
  <c r="N33" i="69" s="1"/>
  <c r="N35" i="69" l="1"/>
  <c r="N37" i="69"/>
  <c r="D12" i="69" s="1"/>
</calcChain>
</file>

<file path=xl/sharedStrings.xml><?xml version="1.0" encoding="utf-8"?>
<sst xmlns="http://schemas.openxmlformats.org/spreadsheetml/2006/main" count="447" uniqueCount="246">
  <si>
    <t>Erlöse aus Verkauf von Entspannungsstrom</t>
  </si>
  <si>
    <t>Aufwendungen für überlassene Netzinfrastruktur</t>
  </si>
  <si>
    <t>I.a.</t>
  </si>
  <si>
    <t>I.b.</t>
  </si>
  <si>
    <t>Erlöse aus der Herstellung bestimmter Gasbeschaffenheiten</t>
  </si>
  <si>
    <t xml:space="preserve">Erlöse aus sonstigen Flexibilitätsdienstleistungen </t>
  </si>
  <si>
    <t>davon soziale Abgaben und sonstige Aufwendungen</t>
  </si>
  <si>
    <t xml:space="preserve">davon Postkosten, Frachtkosten und ähnliche Kosten </t>
  </si>
  <si>
    <t xml:space="preserve">Aufwendungen für Differenzmengen </t>
  </si>
  <si>
    <t>davon Sponsoring, Werbung, Spenden</t>
  </si>
  <si>
    <t>Aufwendungen für die Beschaffung von Verlustenergie</t>
  </si>
  <si>
    <t xml:space="preserve">Erlöse aus erweitertem Bilanzausgleich </t>
  </si>
  <si>
    <t>Erlöse aus anderen erforderlichen sonstigen Hilfsdiensten</t>
  </si>
  <si>
    <t>Firma des Gasnetzbetreibers:</t>
  </si>
  <si>
    <t>Löhne und Gehälter</t>
  </si>
  <si>
    <t xml:space="preserve">davon für Altersversorgung </t>
  </si>
  <si>
    <t>davon Konzessionsabgaben</t>
  </si>
  <si>
    <t>davon Mieten, sonstige Pachtzinsen, sonstige Leasingraten, Gebühren und Beiträge</t>
  </si>
  <si>
    <t xml:space="preserve">davon Versicherungen </t>
  </si>
  <si>
    <t>davon Bürobedarf, Drucksachen und Zeitschriften</t>
  </si>
  <si>
    <t xml:space="preserve">davon Reisekosten und Auslösungen </t>
  </si>
  <si>
    <t xml:space="preserve">davon Bewirtung und Geschenke </t>
  </si>
  <si>
    <t>Sonstiges</t>
  </si>
  <si>
    <t xml:space="preserve">Erträge aus Beteiligungen </t>
  </si>
  <si>
    <t xml:space="preserve">Erträge aus anderen Wertpapieren und Ausleihungen des Finanzanlagevermögens </t>
  </si>
  <si>
    <t xml:space="preserve">davon aus verbundenen Unternehmen </t>
  </si>
  <si>
    <t>Sonstige Erlöse und Erträge</t>
  </si>
  <si>
    <t>Sonstige Zinsen und ähnliche Erträge</t>
  </si>
  <si>
    <t>Kostenmindernde Erlöse und Erträge</t>
  </si>
  <si>
    <t>davon aus verbundenen Unternehmen</t>
  </si>
  <si>
    <t xml:space="preserve">Aufwandsgleiche Kosten </t>
  </si>
  <si>
    <t xml:space="preserve">Materialkosten </t>
  </si>
  <si>
    <t xml:space="preserve">Personalkosten </t>
  </si>
  <si>
    <t>Soziale Abgaben und Aufwendungen für Altersversorgung und für Unterstützung</t>
  </si>
  <si>
    <t xml:space="preserve">Sonstige betriebliche Kosten </t>
  </si>
  <si>
    <t>davon Rechts- und Beratungskosten</t>
  </si>
  <si>
    <t>davon Wartung und Instandsetzung</t>
  </si>
  <si>
    <t>Andere sonstige Zinsen und ähnliche Erträge</t>
  </si>
  <si>
    <t>Aufwendungen an vorgelagerte Netzbetreiber</t>
  </si>
  <si>
    <t>davon Einzelwertberichtigungen und Abschreibungen auf Forderungen</t>
  </si>
  <si>
    <t xml:space="preserve">Aufwendungen für durch Dritte erbrachte Betriebsführung </t>
  </si>
  <si>
    <t>Aufwendungen für durch Dritte erbrachte Wartungs- und Instandhaltungsleistungen</t>
  </si>
  <si>
    <t>Erträge aus Forderungen aus Lieferungen und Leistungen</t>
  </si>
  <si>
    <t>Erträge aus sonstigen Vermögensgegenständen</t>
  </si>
  <si>
    <t>Erträge aus Finanzanlagen</t>
  </si>
  <si>
    <t>davon Erträge aus verzinslichen Finanzanlagen</t>
  </si>
  <si>
    <t>davon Erträge aus Cash-Pooling</t>
  </si>
  <si>
    <t>Erträge aus Forderungen gegen Unternehmen, mit denen ein Beteiligungsverhältnis besteht</t>
  </si>
  <si>
    <t>Erträge aus Forderungen gegenüber verbundenen Unternehmen (z.B. Cash-Pooling)</t>
  </si>
  <si>
    <t>Ansetzbare betriebliche Steuern (außer Gewerbesteuer, Körperschaftsteuer, Einkommensteuer und Solidaritätszuschlag)</t>
  </si>
  <si>
    <t xml:space="preserve">Erlöse aus Nominierungsersatzverfahren </t>
  </si>
  <si>
    <t>davon Sonstiges</t>
  </si>
  <si>
    <t>davon Entgelte für vermiedene Netzkosten nach § 20a GasNEV</t>
  </si>
  <si>
    <t>1.1</t>
  </si>
  <si>
    <t>1.1.1</t>
  </si>
  <si>
    <t>1.1.1.1</t>
  </si>
  <si>
    <t>1.1.1.2</t>
  </si>
  <si>
    <t>Aufwendungen für die Beschaffung von Treibenergie</t>
  </si>
  <si>
    <t>1.1.1.3</t>
  </si>
  <si>
    <t>Aufwendungen für die Beschaffung von Eigenverbrauch</t>
  </si>
  <si>
    <t>1.1.1.4</t>
  </si>
  <si>
    <t>Aufwendungen für die Beschaffung von Entspannungsenergie</t>
  </si>
  <si>
    <t>1.1.1.5</t>
  </si>
  <si>
    <t>1.1.2</t>
  </si>
  <si>
    <t>1.1.2.1</t>
  </si>
  <si>
    <t>1.1.2.2</t>
  </si>
  <si>
    <t>1.1.2.3</t>
  </si>
  <si>
    <t>1.1.2.4</t>
  </si>
  <si>
    <t>1.1.2.5</t>
  </si>
  <si>
    <t xml:space="preserve">Aufwendungen für die Beschaffung von Ausgleichsenergie für den Basisbilanzausgleich </t>
  </si>
  <si>
    <t>1.1.2.6</t>
  </si>
  <si>
    <t>1.1.2.7</t>
  </si>
  <si>
    <t>1.2</t>
  </si>
  <si>
    <t>1.2.1</t>
  </si>
  <si>
    <t>1.2.2</t>
  </si>
  <si>
    <t>1.2.2.1</t>
  </si>
  <si>
    <t>1.2.2.2</t>
  </si>
  <si>
    <t>1.3</t>
  </si>
  <si>
    <t>1.3.1</t>
  </si>
  <si>
    <t>1.3.2</t>
  </si>
  <si>
    <t>1.3.3</t>
  </si>
  <si>
    <t>1.4</t>
  </si>
  <si>
    <t>davon KFZ-Steuer</t>
  </si>
  <si>
    <t>davon Grundsteuer</t>
  </si>
  <si>
    <t>2</t>
  </si>
  <si>
    <t>2.1</t>
  </si>
  <si>
    <t>2.2</t>
  </si>
  <si>
    <t>2.3</t>
  </si>
  <si>
    <t>Netzkosten I.a. vor Abzug der kostenmindernden Erlöse</t>
  </si>
  <si>
    <t>Erlöse aus Konzessionsabgaben</t>
  </si>
  <si>
    <t>andere aktivierte Eigenleistungen</t>
  </si>
  <si>
    <t xml:space="preserve">Erträge aus der Auflösung von Netzanschlussbeiträgen </t>
  </si>
  <si>
    <t>Erträge aus der Auflösung von Baukostenzuschüssen</t>
  </si>
  <si>
    <t>Erträge aus Wertpapieren des Umlaufvermögens</t>
  </si>
  <si>
    <t>Erträge aus Kassenbestand, Guthaben bei der Bundesbank und Kreditinstituten</t>
  </si>
  <si>
    <t>Erlöse aus der Bereitstellung sonstiger Hilfsdienste gemäß § 5 Abs. 3 GasNZV a.F.</t>
  </si>
  <si>
    <t>Erlöse aus Differenzmengen</t>
  </si>
  <si>
    <t>Andere sonstige Erlöse</t>
  </si>
  <si>
    <t>davon Umsatzerlöse aus für Dritte erbrachte Dienstleistungen</t>
  </si>
  <si>
    <t>Andere sonstige Erträge</t>
  </si>
  <si>
    <t>Netzkosten I.b. nach Abzug kostenmindernder Erlöse</t>
  </si>
  <si>
    <t>NOWEGA GmbH</t>
  </si>
  <si>
    <t>OPAL NEL Transport GmbH</t>
  </si>
  <si>
    <t>Lubmin-Brandov Gastransportgesellschaft mbH</t>
  </si>
  <si>
    <t>Betriebsnummer:</t>
  </si>
  <si>
    <t>Netznummer:</t>
  </si>
  <si>
    <t>Erträge aus Forderungen, sonstigen Vermögensgegenständen, Wertpapieren
und liquiden Mitteln</t>
  </si>
  <si>
    <t>Ontras Gastransport GmbH</t>
  </si>
  <si>
    <t>Allgemeine Hinweise</t>
  </si>
  <si>
    <t>Übersicht Tabellenblätter</t>
  </si>
  <si>
    <t>Anmerkungen</t>
  </si>
  <si>
    <t>Tabellenblatt</t>
  </si>
  <si>
    <t>Zelle</t>
  </si>
  <si>
    <t>Anmerkung</t>
  </si>
  <si>
    <t>Diese Zellen sind nicht durch den Netzbetreiber zu befüllen.</t>
  </si>
  <si>
    <t>Durch den Netzbetreiber zu befüllende Zellen.</t>
  </si>
  <si>
    <t>Farbcode</t>
  </si>
  <si>
    <t>automatisch befüllt werden.</t>
  </si>
  <si>
    <t xml:space="preserve">Bereits durch die BNetzA vorgebene Werte bzw. Zellen die durch die Berechnungssystematik </t>
  </si>
  <si>
    <t>Verzinsung</t>
  </si>
  <si>
    <t>Plankostenmeldung für das Geschäftsjahr</t>
  </si>
  <si>
    <t>A.0_Ausfüllhilfe</t>
  </si>
  <si>
    <t>A.1_Allgemeine_Informationen</t>
  </si>
  <si>
    <t>A.2_Waelzungskosten</t>
  </si>
  <si>
    <t>D_Nutzungsdauern</t>
  </si>
  <si>
    <t>E_Anmerkungen</t>
  </si>
  <si>
    <t>Gas gesamt</t>
  </si>
  <si>
    <t xml:space="preserve"> davon geschlüsselt</t>
  </si>
  <si>
    <t xml:space="preserve"> Dienstleister</t>
  </si>
  <si>
    <t>davon von Dritten bezogene Dienstleistung</t>
  </si>
  <si>
    <t>Beginn der physischen Umstellung:</t>
  </si>
  <si>
    <t>B.1_Ist_BAB_2017</t>
  </si>
  <si>
    <t>B.2_Recht-und Beratung_2017</t>
  </si>
  <si>
    <t>B.3_Ist_AKHK_2017</t>
  </si>
  <si>
    <t>B.4 Ist_kalk_GewSt._2017</t>
  </si>
  <si>
    <t>C.1_Plan_BAB_2019</t>
  </si>
  <si>
    <t>C.2_Recht-und Beratung_2019</t>
  </si>
  <si>
    <t>Anteil in %</t>
  </si>
  <si>
    <t>Dienstleistung</t>
  </si>
  <si>
    <t>Summe</t>
  </si>
  <si>
    <t>Anschaffungsjahr</t>
  </si>
  <si>
    <t>Grunddaten für die Berechnung der Auf- und Abzinsungsbeträge</t>
  </si>
  <si>
    <t>1.4.7</t>
  </si>
  <si>
    <t>1.4.8</t>
  </si>
  <si>
    <t>1.4.9</t>
  </si>
  <si>
    <t>1.4.10</t>
  </si>
  <si>
    <t>1.4.11</t>
  </si>
  <si>
    <t>1.4.12</t>
  </si>
  <si>
    <t>1.4.13</t>
  </si>
  <si>
    <t>2.3.a</t>
  </si>
  <si>
    <t>2.4</t>
  </si>
  <si>
    <t>2.5</t>
  </si>
  <si>
    <t>2.6</t>
  </si>
  <si>
    <t>2.6.a</t>
  </si>
  <si>
    <t>2.7</t>
  </si>
  <si>
    <t>2.7.1</t>
  </si>
  <si>
    <t>2.7.1.1</t>
  </si>
  <si>
    <t>2.7.1.2</t>
  </si>
  <si>
    <t>2.7.2</t>
  </si>
  <si>
    <t>2.7.2.1</t>
  </si>
  <si>
    <t>2.7.2.2</t>
  </si>
  <si>
    <t>2.7.2.3</t>
  </si>
  <si>
    <t>2.7.2.4</t>
  </si>
  <si>
    <t>2.7.2.5</t>
  </si>
  <si>
    <t>2.7.2.6</t>
  </si>
  <si>
    <t>2.7.2.7</t>
  </si>
  <si>
    <t>2.8</t>
  </si>
  <si>
    <t>2.8.1</t>
  </si>
  <si>
    <t>2.8.1.1</t>
  </si>
  <si>
    <t>2.8.1.2</t>
  </si>
  <si>
    <t>2.8.1.3</t>
  </si>
  <si>
    <t>2.8.1.4</t>
  </si>
  <si>
    <t>2.8.1.5</t>
  </si>
  <si>
    <t>2.8.4</t>
  </si>
  <si>
    <t>2.8.5</t>
  </si>
  <si>
    <t>A1._Allgemeine Informationen</t>
  </si>
  <si>
    <t>A2._Wälzungskosten</t>
  </si>
  <si>
    <t>ja</t>
  </si>
  <si>
    <t>nein</t>
  </si>
  <si>
    <t>Kapitalkosten</t>
  </si>
  <si>
    <t>Dienstleistungsinhalt
(kurze Erläuterung)</t>
  </si>
  <si>
    <t>Zinssatz</t>
  </si>
  <si>
    <t>Mittelwert</t>
  </si>
  <si>
    <t>Endbestand zum 31.12.</t>
  </si>
  <si>
    <t>Anfangsbestand zum 1.1.</t>
  </si>
  <si>
    <t>im jeweiligen Jahr entstandene Kosten bzw. Differenzen</t>
  </si>
  <si>
    <t>Wälzungssbetrag einschl. Korrekturen und Verzinsung</t>
  </si>
  <si>
    <t xml:space="preserve">Aufwendungen für bezogene Leistungen </t>
  </si>
  <si>
    <t xml:space="preserve">Aufwendungen für Roh-, Hilfs- und Betriebsstoffe </t>
  </si>
  <si>
    <t>Sonstiges
(Pos. 1.1.2.7)</t>
  </si>
  <si>
    <t>Es werden nur Kosten berücksichtigt, die durch den netztechnisch erforderlichen Umstellungsprozess von L-Gas auf H-Gas verursacht werden. Kosten die in der Kostenbasis für die Erlösobergrenze bzw. anderen Umlagen enthalten sind, werden nicht anerkannt. Bereits anerkannte oder beantragte Kosten für Investitionsmaßnahmen gemäß § 23 Abs. 1 S. 2 Nr. 7 ARegV werden nicht in die Umlage mit einbezogen. Ebenso wenig werden Kosten anerkannt, die bereits über den Kapitalkostenaufschlag gem. § 10a ARegV gemeldet wurden. Weiterhin sei darauf verwiesen, dass alle wertmäßigen Angaben netto, also exklusive der gesetzlichen Umsatzsteuer, anzugeben sind.</t>
  </si>
  <si>
    <t>Ausfüllhilfe</t>
  </si>
  <si>
    <t>Sonstiges
(Pos. 1.4.19)</t>
  </si>
  <si>
    <t>Korrekturbetrag 2018</t>
  </si>
  <si>
    <t>Korrekturbetrag 2017</t>
  </si>
  <si>
    <t>Korrekturbetrag 2016</t>
  </si>
  <si>
    <t xml:space="preserve">Kapitalkosten werden ab der Meldung für das Plan-Jahr 2018 über den Kapitalkostenkostenaufschlag berücksichtigt. Erstmalig konnte ein Antrag für den Kapitalkostenaufschlag zum 30.06.2017 gestellt werden. Somit werden ab dem Plan-Jahr 2018 in der Marktraumumstellungsumlage grundsätzlich keine Kapitalkosten mehr gewälzt.  </t>
  </si>
  <si>
    <t>Kostenposition/Dienstleistung</t>
  </si>
  <si>
    <t>ggf. Dienstleister</t>
  </si>
  <si>
    <t>Inhalt der Kostenposition/Dienstleistung
(kurze Erläuterung)</t>
  </si>
  <si>
    <t>Aufwendungen für durch Dritte erbrachte Betriebsführung 
(Pos. 1.1.2.3)</t>
  </si>
  <si>
    <t xml:space="preserve">D_Anmerkungen     </t>
  </si>
  <si>
    <t>Aufwendungen für durch Dritte erbrachte Wartungs- und Instandhaltungs-leistungen 
(Pos. 1.1.2.4)</t>
  </si>
  <si>
    <t>In dieser Abfrage werden ergänzende Angaben zu bestimmten BAB-Positionen gefordert. Die Beträge hierzu sind nur in dem entsprechenden Tabellenblatt anzugeben und werden automatisch in das Tabellenblatt B.1 bzw. C.1 übernommen. In den weiteren Spalten sind die zusätzlichen Informationen zu den angesetzen Aufwendungen kurz darzustellen. Die Darstellung sollte so erfolgen, dass ein sachkundiger Dritter die Erläuterungen hinsichtlich der Relevanz für den Ansatz in der Marktraumumstellungsumlage nachvollziehen kann. Bei der Erläuterung sind nur Sachverhalte, die einen Betrag von   5.000 € überschreiten, einzeln zu erläutern. Die übrigen Sachverhalte können sachgerecht zusammengefasst werden, sind aber ebenfalls zusammenfassend zu erläutern.</t>
  </si>
  <si>
    <t>Korrekturbetrag 2019</t>
  </si>
  <si>
    <t>1.4.1</t>
  </si>
  <si>
    <t>1.4.2</t>
  </si>
  <si>
    <t>1.4.3</t>
  </si>
  <si>
    <t>1.4.4</t>
  </si>
  <si>
    <t>1.4.5</t>
  </si>
  <si>
    <t>1.4.6</t>
  </si>
  <si>
    <t>Rechts- und Beratungskosten
(Pos. 1.4.7)</t>
  </si>
  <si>
    <t>2.8.2</t>
  </si>
  <si>
    <t>2.8.3</t>
  </si>
  <si>
    <t>2.8.4a</t>
  </si>
  <si>
    <t>Korrekturbetrag 2020</t>
  </si>
  <si>
    <t>Korrekturbetrag 2015</t>
  </si>
  <si>
    <r>
      <t xml:space="preserve">In diesem Tabellenblatt ist eine Auswahl des Fernleitungsnetzbetreibers an den die Meldung erfolgt vorzunehmen. In der Zelle C14 ist der prozentuale Anteil des FNB an der Gesamtmeldung anzugeben. Der prozentuale Anteil eines weiteren FNB wird dann automatisch errechnet. Es ist somit je Netzbetreiber immer nur </t>
    </r>
    <r>
      <rPr>
        <b/>
        <sz val="12"/>
        <rFont val="Calibri"/>
        <family val="2"/>
        <scheme val="minor"/>
      </rPr>
      <t>ein</t>
    </r>
    <r>
      <rPr>
        <sz val="12"/>
        <rFont val="Calibri"/>
        <family val="2"/>
        <scheme val="minor"/>
      </rPr>
      <t xml:space="preserve"> Erhebungsbogen abzugeben, in dem die Kosten vollständig erfasst werden.
</t>
    </r>
  </si>
  <si>
    <t>Korrekturbetrag 2021</t>
  </si>
  <si>
    <r>
      <rPr>
        <sz val="12"/>
        <rFont val="Calibri"/>
        <family val="2"/>
        <scheme val="minor"/>
      </rPr>
      <t xml:space="preserve">an den Fernleitungsnetzbetreiber gemeldeter </t>
    </r>
    <r>
      <rPr>
        <b/>
        <sz val="12"/>
        <rFont val="Calibri"/>
        <family val="2"/>
        <scheme val="minor"/>
      </rPr>
      <t>Wälzungsbetrag einschl. Korrekturen und Verzinsung</t>
    </r>
  </si>
  <si>
    <t>Kürzung / Hinzurechnung der Kostenmeldung der Vorjahre</t>
  </si>
  <si>
    <t>Meldung der zu wälzenden Plankosten im Zusammenhang mit der Marktraumumstellung gemäß § 19a EnWG</t>
  </si>
  <si>
    <t>Fernleitungsnetzbetreiber, an den die Kostenmeldung erfolgt:</t>
  </si>
  <si>
    <r>
      <t xml:space="preserve">Istkostenmeldung für das Geschäftsjahr 
</t>
    </r>
    <r>
      <rPr>
        <sz val="10"/>
        <color theme="0"/>
        <rFont val="Calibri"/>
        <family val="2"/>
        <scheme val="minor"/>
      </rPr>
      <t>(letztes abgeschlossenes Geschäftsjahr)</t>
    </r>
  </si>
  <si>
    <t>Korrekturbetrag 2022</t>
  </si>
  <si>
    <t>Korrekturbetrag 2023</t>
  </si>
  <si>
    <t>Wälzungskosten 2027</t>
  </si>
  <si>
    <r>
      <t xml:space="preserve">an den Fernleitungsnetzbetreiber in </t>
    </r>
    <r>
      <rPr>
        <b/>
        <sz val="12"/>
        <rFont val="Calibri"/>
        <family val="2"/>
        <scheme val="minor"/>
      </rPr>
      <t>2024</t>
    </r>
    <r>
      <rPr>
        <sz val="12"/>
        <rFont val="Calibri"/>
        <family val="2"/>
        <scheme val="minor"/>
      </rPr>
      <t xml:space="preserve"> gemeldete Plankosten für </t>
    </r>
    <r>
      <rPr>
        <b/>
        <sz val="12"/>
        <rFont val="Calibri"/>
        <family val="2"/>
        <scheme val="minor"/>
      </rPr>
      <t>2025</t>
    </r>
  </si>
  <si>
    <r>
      <t xml:space="preserve">an den Fernleitungsnetzbetreiber in </t>
    </r>
    <r>
      <rPr>
        <b/>
        <sz val="12"/>
        <rFont val="Calibri"/>
        <family val="2"/>
        <scheme val="minor"/>
      </rPr>
      <t>2026</t>
    </r>
    <r>
      <rPr>
        <sz val="12"/>
        <rFont val="Calibri"/>
        <family val="2"/>
        <scheme val="minor"/>
      </rPr>
      <t xml:space="preserve"> gemeldete Plankosten für</t>
    </r>
    <r>
      <rPr>
        <b/>
        <sz val="12"/>
        <rFont val="Calibri"/>
        <family val="2"/>
        <scheme val="minor"/>
      </rPr>
      <t xml:space="preserve"> 2027</t>
    </r>
  </si>
  <si>
    <r>
      <t xml:space="preserve">an den Fernleitungsnetzbetreiber in </t>
    </r>
    <r>
      <rPr>
        <b/>
        <sz val="12"/>
        <rFont val="Calibri"/>
        <family val="2"/>
        <scheme val="minor"/>
      </rPr>
      <t>2026</t>
    </r>
    <r>
      <rPr>
        <sz val="12"/>
        <rFont val="Calibri"/>
        <family val="2"/>
        <scheme val="minor"/>
      </rPr>
      <t xml:space="preserve"> gemeldete Istkosten für </t>
    </r>
    <r>
      <rPr>
        <b/>
        <sz val="12"/>
        <rFont val="Calibri"/>
        <family val="2"/>
        <scheme val="minor"/>
      </rPr>
      <t>2025</t>
    </r>
  </si>
  <si>
    <t xml:space="preserve">Differenz Plan-Ist [Korrekturbetrag 2025]   </t>
  </si>
  <si>
    <t>Korrekturbetrag 2024</t>
  </si>
  <si>
    <r>
      <t xml:space="preserve">2026 
</t>
    </r>
    <r>
      <rPr>
        <sz val="10"/>
        <color theme="1"/>
        <rFont val="Calibri"/>
        <family val="2"/>
        <scheme val="minor"/>
      </rPr>
      <t>(Zins aus 2025 fortgeschrieben)</t>
    </r>
  </si>
  <si>
    <t>Verzinsung 2027 (Zins aus 2025 fortgeschrieben)</t>
  </si>
  <si>
    <t>Plankosten 2027</t>
  </si>
  <si>
    <t>Erfassung der kalkulatorischen Istansätze für 2025 in Anlehnung an die GasNEV</t>
  </si>
  <si>
    <t>EHB_MRU_2026_v1.0 (Stand 22.07.2026)</t>
  </si>
  <si>
    <t>Erfassung der kalkulatorischen Planansätze für 2027 in Anlehnung an die GasNEV</t>
  </si>
  <si>
    <t>Meldung der über das Bundesgebiet zu wälzenden Plankosten für 2025</t>
  </si>
  <si>
    <t xml:space="preserve">A.1_Allgemeine_Informationen
A.2_Waelzungskosten
B.1_Ist_BAB_2025
B.2_Ist_BAB_Details_2025
C.1_Plan_BAB_2027                                                                                                                                                                                                                                                                                                                                              
C.2_Plan_BAB_Details_2027
D_Anmerkungen     </t>
  </si>
  <si>
    <r>
      <t xml:space="preserve">Der Differenzbetrag aus dem Plan-Ist-Abgleich für das Jahr 2025 wird einschließlich Verzinsung analog zur Berechnung der Verzinsung im Regulierungskonto berechnet und fließt inklusive Verzinsung in die Umlage. Diese Änderung ist bei der Meldung an den zuständigen Fernleitungsnetzbetreiber zu berücksichtigen. D.h. es ist keine zusätzliche Verzinsung anzusetzen.
Auf diesem Tabellenblatt sind in der Zelle C6 die für das Jahr 2025 gemeldeten Plankosten anzugeben. Bei den Wälzungskosten sind Korrekturfelder für die Jahre 2015 bis 2024 zu finden. Hier können beispielsweise Kürzungen aus nicht anerkannten Kosten, die bereits in den Wälzungsbeträgen der jeweiligen Jahre enthalten waren, je Jahr korrigiert werden. Diese sind immer im jeweiligen Entstehungsjahr einzutragen, da nur so eine korrekte automatische Berechnung der Verzinsung erfolgen kann. Kürzungen sind mit negativem Vorzeichen einzutragen. Diese Differenzen werden automatisch auf diesem Tabellenblatt im Punkt Verzinsung gesamthaft je Jahr ermittelt und als Summe je Jahr ausgewiesen. Korrekturbeträge sind nur </t>
    </r>
    <r>
      <rPr>
        <b/>
        <sz val="12"/>
        <rFont val="Calibri"/>
        <family val="2"/>
        <scheme val="minor"/>
      </rPr>
      <t>einmalig</t>
    </r>
    <r>
      <rPr>
        <sz val="12"/>
        <rFont val="Calibri"/>
        <family val="2"/>
        <scheme val="minor"/>
      </rPr>
      <t xml:space="preserve"> zu berücksichtigen und in den Folgejahren nicht mehr einzutragen.
</t>
    </r>
  </si>
  <si>
    <t>B.2_Ist_BAB_Details_2025 und C.2_Ist_BAB_Details_2027</t>
  </si>
  <si>
    <t>B.1_Ist_BAB_2025</t>
  </si>
  <si>
    <t>B.2_Ist_BAB_Details_2025</t>
  </si>
  <si>
    <t>C.1_Plan_BAB_2027</t>
  </si>
  <si>
    <t>C.2_Plan_BAB_Details_2027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</si>
</sst>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 &quot;€&quot;_-;\-* #,##0.00\ &quot;€&quot;_-;_-* &quot;-&quot;??\ &quot;€&quot;_-;_-@_-"/>
    <numFmt numFmtId="165" formatCode="_-* #,##0\ _€_-;\-* #,##0\ _€_-;_-* &quot;-&quot;\ _€_-;_-@_-"/>
    <numFmt numFmtId="166" formatCode="_-* #,##0.00\ _€_-;\-* #,##0.00\ _€_-;_-* &quot;-&quot;??\ _€_-;_-@_-"/>
    <numFmt numFmtId="167" formatCode="_-* #,##0.00\ _D_M_-;\-* #,##0.00\ _D_M_-;_-* &quot;-&quot;??\ _D_M_-;_-@_-"/>
    <numFmt numFmtId="168" formatCode="#,##0.00_ ;[Red]\-#,##0.00\ "/>
    <numFmt numFmtId="169" formatCode="_-* #,##0.00\ [$€-1]_-;\-* #,##0.00\ [$€-1]_-;_-* &quot;-&quot;??\ [$€-1]_-;_-@_-"/>
    <numFmt numFmtId="170" formatCode="##\ ##"/>
    <numFmt numFmtId="171" formatCode="##\ ##\ #"/>
    <numFmt numFmtId="172" formatCode="##\ ##\ ##"/>
    <numFmt numFmtId="173" formatCode="##\ ##\ ##\ ###"/>
    <numFmt numFmtId="174" formatCode="_([$€]* #,##0.00_);_([$€]* \(#,##0.00\);_([$€]* &quot;-&quot;??_);_(@_)"/>
    <numFmt numFmtId="175" formatCode=";;;"/>
    <numFmt numFmtId="176" formatCode="[$-407]d/\ mmmm\ yyyy;@"/>
  </numFmts>
  <fonts count="48" x14ac:knownFonts="1">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Arial"/>
      <family val="2"/>
    </font>
    <font>
      <b/>
      <sz val="12"/>
      <name val="Arial"/>
      <family val="2"/>
    </font>
    <font>
      <sz val="10"/>
      <name val="Arial"/>
      <family val="2"/>
    </font>
    <font>
      <sz val="11"/>
      <name val="Arial"/>
      <family val="2"/>
    </font>
    <font>
      <sz val="10"/>
      <name val="Arial"/>
      <family val="2"/>
    </font>
    <font>
      <sz val="10"/>
      <name val="Arial"/>
      <family val="2"/>
    </font>
    <font>
      <sz val="12"/>
      <name val="Arial"/>
      <family val="2"/>
    </font>
    <font>
      <sz val="11"/>
      <color indexed="8"/>
      <name val="Calibri"/>
      <family val="2"/>
    </font>
    <font>
      <sz val="8"/>
      <name val="Times New Roman"/>
      <family val="1"/>
    </font>
    <font>
      <sz val="11"/>
      <color indexed="9"/>
      <name val="Calibri"/>
      <family val="2"/>
    </font>
    <font>
      <strike/>
      <sz val="12"/>
      <name val="Arial"/>
      <family val="2"/>
    </font>
    <font>
      <sz val="12"/>
      <color rgb="FFFF0000"/>
      <name val="Arial"/>
      <family val="2"/>
    </font>
    <font>
      <b/>
      <sz val="11"/>
      <color rgb="FF3F3F3F"/>
      <name val="Calibri"/>
      <family val="2"/>
      <scheme val="minor"/>
    </font>
    <font>
      <sz val="11"/>
      <color theme="0"/>
      <name val="Calibri"/>
      <family val="2"/>
      <scheme val="minor"/>
    </font>
    <font>
      <sz val="11"/>
      <name val="Calibri"/>
      <family val="2"/>
      <scheme val="minor"/>
    </font>
    <font>
      <strike/>
      <sz val="12"/>
      <color theme="1"/>
      <name val="Arial"/>
      <family val="2"/>
    </font>
    <font>
      <b/>
      <strike/>
      <sz val="12"/>
      <color theme="1"/>
      <name val="Arial"/>
      <family val="2"/>
    </font>
    <font>
      <sz val="11"/>
      <color rgb="FF3F3F76"/>
      <name val="Calibri"/>
      <family val="2"/>
      <scheme val="minor"/>
    </font>
    <font>
      <sz val="10"/>
      <name val="Calibri"/>
      <family val="2"/>
      <scheme val="minor"/>
    </font>
    <font>
      <sz val="12"/>
      <name val="Calibri"/>
      <family val="2"/>
      <scheme val="minor"/>
    </font>
    <font>
      <sz val="16"/>
      <name val="Calibri"/>
      <family val="2"/>
      <scheme val="minor"/>
    </font>
    <font>
      <b/>
      <sz val="12"/>
      <name val="Calibri"/>
      <family val="2"/>
      <scheme val="minor"/>
    </font>
    <font>
      <b/>
      <sz val="14"/>
      <color theme="0"/>
      <name val="Calibri"/>
      <family val="2"/>
      <scheme val="minor"/>
    </font>
    <font>
      <b/>
      <sz val="12"/>
      <color theme="1"/>
      <name val="Calibri"/>
      <family val="2"/>
      <scheme val="minor"/>
    </font>
    <font>
      <b/>
      <sz val="14"/>
      <name val="Calibri"/>
      <family val="2"/>
      <scheme val="minor"/>
    </font>
    <font>
      <b/>
      <sz val="16"/>
      <name val="Calibri"/>
      <family val="2"/>
      <scheme val="minor"/>
    </font>
    <font>
      <sz val="12"/>
      <color theme="1"/>
      <name val="Calibri"/>
      <family val="2"/>
      <scheme val="minor"/>
    </font>
    <font>
      <sz val="12"/>
      <color rgb="FF000000"/>
      <name val="Calibri"/>
      <family val="2"/>
      <scheme val="minor"/>
    </font>
    <font>
      <sz val="12"/>
      <color theme="2" tint="-0.499984740745262"/>
      <name val="Calibri"/>
      <family val="2"/>
      <scheme val="minor"/>
    </font>
    <font>
      <b/>
      <sz val="16"/>
      <color rgb="FF000000"/>
      <name val="Calibri"/>
      <family val="2"/>
      <scheme val="minor"/>
    </font>
    <font>
      <b/>
      <sz val="16"/>
      <name val="Arial"/>
      <family val="2"/>
    </font>
    <font>
      <sz val="8"/>
      <name val="Calibri"/>
      <family val="2"/>
      <scheme val="minor"/>
    </font>
    <font>
      <strike/>
      <sz val="12"/>
      <color theme="1"/>
      <name val="Calibri"/>
      <family val="2"/>
      <scheme val="minor"/>
    </font>
    <font>
      <b/>
      <strike/>
      <sz val="12"/>
      <color theme="1"/>
      <name val="Calibri"/>
      <family val="2"/>
      <scheme val="minor"/>
    </font>
    <font>
      <strike/>
      <sz val="11"/>
      <name val="Calibri"/>
      <family val="2"/>
      <scheme val="minor"/>
    </font>
    <font>
      <b/>
      <sz val="11"/>
      <color theme="1"/>
      <name val="Calibri"/>
      <family val="2"/>
      <scheme val="minor"/>
    </font>
    <font>
      <b/>
      <sz val="12"/>
      <color theme="0"/>
      <name val="Calibri"/>
      <family val="2"/>
      <scheme val="minor"/>
    </font>
    <font>
      <b/>
      <sz val="11"/>
      <name val="Calibri"/>
      <family val="2"/>
      <scheme val="minor"/>
    </font>
    <font>
      <sz val="10"/>
      <color theme="0"/>
      <name val="Calibri"/>
      <family val="2"/>
      <scheme val="minor"/>
    </font>
    <font>
      <sz val="10"/>
      <color theme="1"/>
      <name val="Calibri"/>
      <family val="2"/>
      <scheme val="minor"/>
    </font>
  </fonts>
  <fills count="24">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0"/>
        <bgColor indexed="64"/>
      </patternFill>
    </fill>
    <fill>
      <patternFill patternType="solid">
        <fgColor theme="4" tint="0.59999389629810485"/>
        <bgColor indexed="65"/>
      </patternFill>
    </fill>
    <fill>
      <patternFill patternType="solid">
        <fgColor rgb="FFF2F2F2"/>
      </patternFill>
    </fill>
    <fill>
      <patternFill patternType="solid">
        <fgColor rgb="FFFFCC99"/>
      </patternFill>
    </fill>
    <fill>
      <patternFill patternType="solid">
        <fgColor theme="4"/>
      </patternFill>
    </fill>
    <fill>
      <patternFill patternType="solid">
        <fgColor theme="4" tint="0.79998168889431442"/>
        <bgColor indexed="65"/>
      </patternFill>
    </fill>
    <fill>
      <patternFill patternType="lightDown">
        <bgColor theme="0"/>
      </patternFill>
    </fill>
  </fills>
  <borders count="2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3F3F3F"/>
      </right>
      <top style="thin">
        <color rgb="FF3F3F3F"/>
      </top>
      <bottom style="thin">
        <color rgb="FF3F3F3F"/>
      </bottom>
      <diagonal/>
    </border>
    <border>
      <left style="thin">
        <color rgb="FF3F3F3F"/>
      </left>
      <right style="thin">
        <color rgb="FF3F3F3F"/>
      </right>
      <top style="thin">
        <color rgb="FF3F3F3F"/>
      </top>
      <bottom/>
      <diagonal/>
    </border>
    <border>
      <left style="thin">
        <color indexed="64"/>
      </left>
      <right style="thin">
        <color indexed="64"/>
      </right>
      <top style="thin">
        <color indexed="64"/>
      </top>
      <bottom/>
      <diagonal/>
    </border>
    <border>
      <left style="thin">
        <color rgb="FF3F3F3F"/>
      </left>
      <right style="thin">
        <color rgb="FF3F3F3F"/>
      </right>
      <top/>
      <bottom style="thin">
        <color rgb="FF3F3F3F"/>
      </bottom>
      <diagonal/>
    </border>
  </borders>
  <cellStyleXfs count="85">
    <xf numFmtId="0" fontId="0" fillId="0" borderId="0"/>
    <xf numFmtId="164" fontId="13" fillId="0" borderId="0" applyFont="0" applyFill="0" applyBorder="0" applyAlignment="0" applyProtection="0"/>
    <xf numFmtId="167" fontId="11" fillId="0" borderId="0" applyFont="0" applyFill="0" applyBorder="0" applyAlignment="0" applyProtection="0"/>
    <xf numFmtId="49" fontId="13" fillId="0" borderId="0"/>
    <xf numFmtId="9" fontId="8"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0" fontId="11" fillId="0" borderId="0"/>
    <xf numFmtId="0" fontId="10" fillId="0" borderId="0"/>
    <xf numFmtId="0" fontId="13" fillId="0" borderId="0"/>
    <xf numFmtId="0" fontId="12" fillId="0" borderId="0"/>
    <xf numFmtId="0" fontId="8" fillId="0" borderId="0"/>
    <xf numFmtId="0" fontId="8" fillId="0" borderId="0"/>
    <xf numFmtId="43" fontId="10" fillId="0" borderId="0" applyFont="0" applyFill="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170" fontId="16" fillId="0" borderId="2">
      <alignment horizontal="left"/>
    </xf>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171" fontId="16" fillId="0" borderId="2">
      <alignment horizontal="left"/>
    </xf>
    <xf numFmtId="172" fontId="16" fillId="0" borderId="2">
      <alignment horizontal="left"/>
    </xf>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173" fontId="16" fillId="0" borderId="2">
      <alignment horizontal="left"/>
    </xf>
    <xf numFmtId="174" fontId="10" fillId="0" borderId="0" applyFont="0" applyFill="0" applyBorder="0" applyAlignment="0" applyProtection="0"/>
    <xf numFmtId="0" fontId="7" fillId="0" borderId="0"/>
    <xf numFmtId="0" fontId="10" fillId="0" borderId="0"/>
    <xf numFmtId="0" fontId="8" fillId="0" borderId="0"/>
    <xf numFmtId="167" fontId="8" fillId="0" borderId="0" applyFont="0" applyFill="0" applyBorder="0" applyAlignment="0" applyProtection="0"/>
    <xf numFmtId="164" fontId="10" fillId="0" borderId="0" applyFont="0" applyFill="0" applyBorder="0" applyAlignment="0" applyProtection="0"/>
    <xf numFmtId="167" fontId="8" fillId="0" borderId="0" applyFont="0" applyFill="0" applyBorder="0" applyAlignment="0" applyProtection="0"/>
    <xf numFmtId="9" fontId="8" fillId="0" borderId="0" applyFont="0" applyFill="0" applyBorder="0" applyAlignment="0" applyProtection="0"/>
    <xf numFmtId="0" fontId="8" fillId="0" borderId="0"/>
    <xf numFmtId="0" fontId="10"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8" borderId="0" applyNumberFormat="0" applyBorder="0" applyAlignment="0" applyProtection="0"/>
    <xf numFmtId="0" fontId="20" fillId="19" borderId="7" applyNumberFormat="0" applyAlignment="0" applyProtection="0"/>
    <xf numFmtId="0" fontId="3" fillId="0" borderId="0"/>
    <xf numFmtId="0" fontId="3" fillId="18" borderId="0" applyNumberFormat="0" applyBorder="0" applyAlignment="0" applyProtection="0"/>
    <xf numFmtId="0" fontId="25" fillId="20" borderId="6" applyNumberFormat="0" applyAlignment="0" applyProtection="0"/>
    <xf numFmtId="0" fontId="21" fillId="21" borderId="0" applyNumberFormat="0" applyBorder="0" applyAlignment="0" applyProtection="0"/>
    <xf numFmtId="0" fontId="2" fillId="22" borderId="0" applyNumberFormat="0" applyBorder="0" applyAlignment="0" applyProtection="0"/>
    <xf numFmtId="0" fontId="1" fillId="18" borderId="0" applyNumberFormat="0" applyBorder="0" applyAlignment="0" applyProtection="0"/>
  </cellStyleXfs>
  <cellXfs count="196">
    <xf numFmtId="0" fontId="0" fillId="0" borderId="0" xfId="0"/>
    <xf numFmtId="0" fontId="14" fillId="0" borderId="0" xfId="0" applyFont="1" applyFill="1" applyProtection="1"/>
    <xf numFmtId="0" fontId="14" fillId="0" borderId="0" xfId="0" applyFont="1" applyFill="1" applyBorder="1" applyAlignment="1" applyProtection="1">
      <alignment vertical="center" wrapText="1"/>
    </xf>
    <xf numFmtId="0" fontId="14" fillId="17" borderId="0" xfId="0" applyFont="1" applyFill="1" applyProtection="1"/>
    <xf numFmtId="0" fontId="14" fillId="0" borderId="0" xfId="0" applyFont="1" applyFill="1" applyAlignment="1" applyProtection="1">
      <alignment horizontal="left"/>
    </xf>
    <xf numFmtId="0" fontId="14" fillId="0" borderId="0" xfId="0" applyNumberFormat="1" applyFont="1" applyFill="1" applyProtection="1"/>
    <xf numFmtId="175" fontId="14" fillId="0" borderId="0" xfId="0" applyNumberFormat="1" applyFont="1" applyFill="1" applyAlignment="1" applyProtection="1">
      <alignment horizontal="left"/>
    </xf>
    <xf numFmtId="0" fontId="14" fillId="0" borderId="0" xfId="0" applyFont="1" applyFill="1" applyBorder="1" applyAlignment="1" applyProtection="1">
      <alignment wrapText="1"/>
    </xf>
    <xf numFmtId="0" fontId="14" fillId="0" borderId="0" xfId="0" applyFont="1" applyFill="1" applyAlignment="1" applyProtection="1">
      <alignment wrapText="1"/>
    </xf>
    <xf numFmtId="0" fontId="9" fillId="0" borderId="0" xfId="0" applyFont="1" applyFill="1" applyBorder="1" applyAlignment="1" applyProtection="1">
      <alignment wrapText="1"/>
    </xf>
    <xf numFmtId="0" fontId="18" fillId="0" borderId="0" xfId="0" applyFont="1" applyFill="1" applyBorder="1" applyAlignment="1" applyProtection="1">
      <alignment wrapText="1"/>
    </xf>
    <xf numFmtId="0" fontId="14" fillId="0" borderId="0" xfId="0" applyNumberFormat="1" applyFont="1" applyFill="1" applyAlignment="1" applyProtection="1">
      <alignment horizontal="left"/>
    </xf>
    <xf numFmtId="0" fontId="8" fillId="0" borderId="0" xfId="0" applyFont="1"/>
    <xf numFmtId="0" fontId="14" fillId="17" borderId="0" xfId="0" applyFont="1" applyFill="1" applyBorder="1" applyProtection="1"/>
    <xf numFmtId="0" fontId="14" fillId="17" borderId="0" xfId="0" applyFont="1" applyFill="1" applyBorder="1" applyAlignment="1" applyProtection="1">
      <alignment vertical="center" wrapText="1"/>
    </xf>
    <xf numFmtId="0" fontId="14" fillId="17" borderId="0" xfId="0" applyFont="1" applyFill="1" applyAlignment="1" applyProtection="1">
      <alignment horizontal="left"/>
    </xf>
    <xf numFmtId="0" fontId="14" fillId="17" borderId="0" xfId="0" applyFont="1" applyFill="1" applyBorder="1" applyAlignment="1" applyProtection="1"/>
    <xf numFmtId="0" fontId="14" fillId="17" borderId="0" xfId="0" applyFont="1" applyFill="1" applyBorder="1" applyAlignment="1" applyProtection="1">
      <alignment horizontal="centerContinuous"/>
    </xf>
    <xf numFmtId="0" fontId="14" fillId="17" borderId="0" xfId="0" applyFont="1" applyFill="1" applyBorder="1" applyAlignment="1" applyProtection="1">
      <alignment horizontal="left"/>
    </xf>
    <xf numFmtId="0" fontId="14" fillId="17" borderId="0" xfId="0" applyFont="1" applyFill="1" applyBorder="1" applyAlignment="1" applyProtection="1">
      <alignment wrapText="1"/>
    </xf>
    <xf numFmtId="0" fontId="14" fillId="17" borderId="0" xfId="0" applyFont="1" applyFill="1" applyAlignment="1" applyProtection="1">
      <alignment wrapText="1"/>
    </xf>
    <xf numFmtId="0" fontId="9" fillId="17" borderId="0" xfId="0" applyFont="1" applyFill="1" applyAlignment="1" applyProtection="1">
      <alignment wrapText="1"/>
    </xf>
    <xf numFmtId="0" fontId="18" fillId="17" borderId="0" xfId="0" applyFont="1" applyFill="1" applyAlignment="1" applyProtection="1">
      <alignment wrapText="1"/>
    </xf>
    <xf numFmtId="0" fontId="9" fillId="17" borderId="0" xfId="0" applyFont="1" applyFill="1" applyBorder="1" applyAlignment="1" applyProtection="1">
      <alignment wrapText="1"/>
    </xf>
    <xf numFmtId="0" fontId="18" fillId="17" borderId="0" xfId="0" applyFont="1" applyFill="1" applyBorder="1" applyAlignment="1" applyProtection="1">
      <alignment wrapText="1"/>
    </xf>
    <xf numFmtId="0" fontId="8" fillId="17" borderId="0" xfId="38" applyFont="1" applyFill="1" applyProtection="1"/>
    <xf numFmtId="0" fontId="8" fillId="17" borderId="0" xfId="38" applyFont="1" applyFill="1" applyAlignment="1" applyProtection="1">
      <alignment vertical="center"/>
    </xf>
    <xf numFmtId="0" fontId="8" fillId="17" borderId="0" xfId="38" applyFont="1" applyFill="1" applyBorder="1" applyAlignment="1" applyProtection="1">
      <alignment horizontal="centerContinuous" vertical="center"/>
    </xf>
    <xf numFmtId="0" fontId="8" fillId="17" borderId="0" xfId="38" applyFont="1" applyFill="1" applyBorder="1" applyProtection="1"/>
    <xf numFmtId="0" fontId="14" fillId="0" borderId="0" xfId="0" applyFont="1" applyFill="1" applyBorder="1" applyProtection="1"/>
    <xf numFmtId="0" fontId="19" fillId="17" borderId="0" xfId="0" applyFont="1" applyFill="1" applyBorder="1" applyProtection="1"/>
    <xf numFmtId="0" fontId="0" fillId="0" borderId="0" xfId="0" applyBorder="1" applyAlignment="1" applyProtection="1">
      <alignment vertical="center" wrapText="1"/>
    </xf>
    <xf numFmtId="0" fontId="0" fillId="0" borderId="0" xfId="0" applyProtection="1"/>
    <xf numFmtId="0" fontId="0" fillId="0" borderId="0" xfId="0" applyAlignment="1" applyProtection="1">
      <alignment vertical="center"/>
    </xf>
    <xf numFmtId="0" fontId="10" fillId="0" borderId="0" xfId="0" applyFont="1" applyProtection="1"/>
    <xf numFmtId="0" fontId="8" fillId="0" borderId="0" xfId="0" applyFont="1" applyProtection="1"/>
    <xf numFmtId="0" fontId="14" fillId="0" borderId="0" xfId="37" applyFont="1" applyProtection="1"/>
    <xf numFmtId="0" fontId="9" fillId="0" borderId="0" xfId="37" applyFont="1" applyFill="1" applyBorder="1" applyAlignment="1" applyProtection="1"/>
    <xf numFmtId="0" fontId="14" fillId="0" borderId="0" xfId="37" applyFont="1" applyFill="1" applyBorder="1" applyAlignment="1" applyProtection="1"/>
    <xf numFmtId="0" fontId="14" fillId="0" borderId="0" xfId="37" applyFont="1" applyFill="1" applyProtection="1"/>
    <xf numFmtId="0" fontId="14" fillId="0" borderId="0" xfId="37" applyFont="1" applyFill="1" applyAlignment="1" applyProtection="1"/>
    <xf numFmtId="0" fontId="14" fillId="0" borderId="0" xfId="37" applyFont="1" applyAlignment="1" applyProtection="1"/>
    <xf numFmtId="0" fontId="14" fillId="0" borderId="0" xfId="37" applyFont="1" applyBorder="1" applyAlignment="1" applyProtection="1"/>
    <xf numFmtId="0" fontId="24" fillId="0" borderId="0" xfId="37" applyFont="1" applyBorder="1" applyAlignment="1" applyProtection="1"/>
    <xf numFmtId="0" fontId="23" fillId="0" borderId="0" xfId="37" applyFont="1" applyProtection="1"/>
    <xf numFmtId="0" fontId="23" fillId="0" borderId="0" xfId="37" applyFont="1" applyBorder="1" applyAlignment="1" applyProtection="1"/>
    <xf numFmtId="169" fontId="14" fillId="0" borderId="0" xfId="0" applyNumberFormat="1" applyFont="1" applyFill="1" applyProtection="1"/>
    <xf numFmtId="0" fontId="26" fillId="0" borderId="0" xfId="0" applyFont="1" applyFill="1" applyProtection="1"/>
    <xf numFmtId="0" fontId="8" fillId="0" borderId="0" xfId="38" applyFont="1" applyFill="1" applyBorder="1" applyProtection="1"/>
    <xf numFmtId="0" fontId="27" fillId="17" borderId="0" xfId="0" applyFont="1" applyFill="1" applyAlignment="1" applyProtection="1">
      <alignment horizontal="centerContinuous" vertical="center" wrapText="1"/>
    </xf>
    <xf numFmtId="0" fontId="29" fillId="0" borderId="2" xfId="0" applyNumberFormat="1" applyFont="1" applyFill="1" applyBorder="1" applyAlignment="1" applyProtection="1">
      <alignment horizontal="center" vertical="center"/>
    </xf>
    <xf numFmtId="0" fontId="27" fillId="0" borderId="0" xfId="0" applyFont="1" applyFill="1" applyBorder="1" applyAlignment="1" applyProtection="1">
      <alignment horizontal="left"/>
    </xf>
    <xf numFmtId="14" fontId="27" fillId="0" borderId="0" xfId="0" applyNumberFormat="1" applyFont="1" applyFill="1" applyBorder="1" applyAlignment="1" applyProtection="1">
      <alignment horizontal="left" vertical="center"/>
    </xf>
    <xf numFmtId="0" fontId="22" fillId="0" borderId="0" xfId="0" applyFont="1" applyFill="1" applyBorder="1" applyAlignment="1" applyProtection="1">
      <alignment horizontal="left" wrapText="1"/>
    </xf>
    <xf numFmtId="0" fontId="27" fillId="0" borderId="0" xfId="0" applyFont="1" applyFill="1" applyBorder="1" applyAlignment="1" applyProtection="1">
      <alignment horizontal="left" vertical="center"/>
    </xf>
    <xf numFmtId="0" fontId="27" fillId="17" borderId="0" xfId="0" applyFont="1" applyFill="1" applyBorder="1" applyProtection="1"/>
    <xf numFmtId="0" fontId="27" fillId="0" borderId="0" xfId="0" applyFont="1" applyFill="1" applyProtection="1"/>
    <xf numFmtId="0" fontId="27" fillId="0" borderId="0" xfId="0" applyFont="1" applyFill="1" applyAlignment="1" applyProtection="1">
      <alignment horizontal="left"/>
    </xf>
    <xf numFmtId="0" fontId="29" fillId="0" borderId="3" xfId="0" applyFont="1" applyFill="1" applyBorder="1" applyAlignment="1" applyProtection="1">
      <alignment vertical="center" wrapText="1"/>
    </xf>
    <xf numFmtId="0" fontId="29" fillId="0" borderId="2" xfId="0" applyFont="1" applyFill="1" applyBorder="1" applyAlignment="1" applyProtection="1">
      <alignment vertical="center" wrapText="1"/>
    </xf>
    <xf numFmtId="0" fontId="27" fillId="0" borderId="2" xfId="0" applyFont="1" applyFill="1" applyBorder="1" applyAlignment="1" applyProtection="1">
      <alignment horizontal="left" vertical="center" wrapText="1"/>
    </xf>
    <xf numFmtId="0" fontId="29" fillId="0" borderId="2" xfId="0" applyFont="1" applyFill="1" applyBorder="1" applyAlignment="1" applyProtection="1">
      <alignment horizontal="left" vertical="center" wrapText="1"/>
    </xf>
    <xf numFmtId="0" fontId="29" fillId="17" borderId="2" xfId="0" applyFont="1" applyFill="1" applyBorder="1" applyAlignment="1" applyProtection="1">
      <alignment vertical="center"/>
    </xf>
    <xf numFmtId="0" fontId="35" fillId="0" borderId="0" xfId="0" applyFont="1" applyFill="1" applyBorder="1" applyProtection="1"/>
    <xf numFmtId="0" fontId="35" fillId="17" borderId="0" xfId="0" applyFont="1" applyFill="1" applyBorder="1" applyAlignment="1" applyProtection="1">
      <alignment horizontal="centerContinuous" vertical="center"/>
    </xf>
    <xf numFmtId="0" fontId="27" fillId="17" borderId="0" xfId="0" applyFont="1" applyFill="1" applyProtection="1"/>
    <xf numFmtId="0" fontId="27" fillId="0" borderId="0" xfId="0" applyFont="1" applyFill="1" applyBorder="1" applyProtection="1"/>
    <xf numFmtId="0" fontId="22" fillId="0" borderId="0" xfId="0" applyFont="1" applyProtection="1"/>
    <xf numFmtId="10" fontId="27" fillId="17" borderId="2" xfId="81" applyNumberFormat="1" applyFont="1" applyFill="1" applyBorder="1" applyAlignment="1" applyProtection="1">
      <alignment vertical="center"/>
    </xf>
    <xf numFmtId="0" fontId="27" fillId="0" borderId="3" xfId="0" applyFont="1" applyFill="1" applyBorder="1" applyProtection="1"/>
    <xf numFmtId="0" fontId="27" fillId="0" borderId="5" xfId="0" applyFont="1" applyFill="1" applyBorder="1" applyProtection="1"/>
    <xf numFmtId="0" fontId="29" fillId="17" borderId="2" xfId="0" applyFont="1" applyFill="1" applyBorder="1" applyAlignment="1" applyProtection="1">
      <alignment horizontal="left" vertical="center" wrapText="1"/>
    </xf>
    <xf numFmtId="169" fontId="36" fillId="23" borderId="2" xfId="0" applyNumberFormat="1" applyFont="1" applyFill="1" applyBorder="1" applyAlignment="1" applyProtection="1">
      <alignment vertical="center"/>
    </xf>
    <xf numFmtId="0" fontId="27" fillId="0" borderId="12" xfId="0" applyFont="1" applyFill="1" applyBorder="1" applyProtection="1"/>
    <xf numFmtId="169" fontId="36" fillId="23" borderId="0" xfId="0" applyNumberFormat="1" applyFont="1" applyFill="1" applyBorder="1" applyAlignment="1" applyProtection="1">
      <alignment vertical="center"/>
    </xf>
    <xf numFmtId="169" fontId="36" fillId="23" borderId="8" xfId="0" applyNumberFormat="1" applyFont="1" applyFill="1" applyBorder="1" applyAlignment="1" applyProtection="1">
      <alignment vertical="center"/>
    </xf>
    <xf numFmtId="169" fontId="36" fillId="23" borderId="12" xfId="0" applyNumberFormat="1" applyFont="1" applyFill="1" applyBorder="1" applyAlignment="1" applyProtection="1">
      <alignment vertical="center"/>
    </xf>
    <xf numFmtId="169" fontId="36" fillId="23" borderId="9" xfId="0" applyNumberFormat="1" applyFont="1" applyFill="1" applyBorder="1" applyAlignment="1" applyProtection="1">
      <alignment vertical="center"/>
    </xf>
    <xf numFmtId="169" fontId="36" fillId="23" borderId="10" xfId="0" applyNumberFormat="1" applyFont="1" applyFill="1" applyBorder="1" applyAlignment="1" applyProtection="1">
      <alignment vertical="center"/>
    </xf>
    <xf numFmtId="169" fontId="36" fillId="23" borderId="11" xfId="0" applyNumberFormat="1" applyFont="1" applyFill="1" applyBorder="1" applyAlignment="1" applyProtection="1">
      <alignment vertical="center"/>
    </xf>
    <xf numFmtId="169" fontId="36" fillId="23" borderId="13" xfId="0" applyNumberFormat="1" applyFont="1" applyFill="1" applyBorder="1" applyAlignment="1" applyProtection="1">
      <alignment vertical="center"/>
    </xf>
    <xf numFmtId="169" fontId="36" fillId="23" borderId="14" xfId="0" applyNumberFormat="1" applyFont="1" applyFill="1" applyBorder="1" applyAlignment="1" applyProtection="1">
      <alignment vertical="center"/>
    </xf>
    <xf numFmtId="169" fontId="36" fillId="23" borderId="15" xfId="0" applyNumberFormat="1" applyFont="1" applyFill="1" applyBorder="1" applyAlignment="1" applyProtection="1">
      <alignment vertical="center"/>
    </xf>
    <xf numFmtId="0" fontId="22" fillId="0" borderId="0" xfId="38" applyFont="1" applyFill="1" applyBorder="1" applyProtection="1"/>
    <xf numFmtId="166" fontId="25" fillId="20" borderId="2" xfId="81" applyNumberFormat="1" applyFont="1" applyBorder="1" applyAlignment="1" applyProtection="1">
      <alignment vertical="center" wrapText="1"/>
      <protection locked="0"/>
    </xf>
    <xf numFmtId="166" fontId="20" fillId="19" borderId="7" xfId="78" applyNumberFormat="1" applyAlignment="1" applyProtection="1">
      <alignment vertical="center" wrapText="1"/>
    </xf>
    <xf numFmtId="0" fontId="25" fillId="20" borderId="2" xfId="81" applyBorder="1" applyAlignment="1" applyProtection="1">
      <alignment vertical="center"/>
      <protection locked="0"/>
    </xf>
    <xf numFmtId="0" fontId="25" fillId="20" borderId="2" xfId="81" applyBorder="1" applyProtection="1">
      <protection locked="0"/>
    </xf>
    <xf numFmtId="0" fontId="30" fillId="21" borderId="2" xfId="82" applyFont="1" applyBorder="1" applyProtection="1"/>
    <xf numFmtId="0" fontId="32" fillId="17" borderId="0" xfId="38" applyFont="1" applyFill="1" applyBorder="1" applyAlignment="1" applyProtection="1">
      <alignment horizontal="centerContinuous" vertical="center"/>
    </xf>
    <xf numFmtId="0" fontId="37" fillId="0" borderId="0" xfId="0" applyFont="1" applyFill="1" applyBorder="1" applyAlignment="1" applyProtection="1">
      <alignment horizontal="centerContinuous" vertical="center"/>
    </xf>
    <xf numFmtId="0" fontId="20" fillId="19" borderId="7" xfId="78" applyFont="1" applyProtection="1"/>
    <xf numFmtId="0" fontId="25" fillId="20" borderId="6" xfId="81" applyFont="1" applyAlignment="1" applyProtection="1">
      <alignment horizontal="center" vertical="center"/>
    </xf>
    <xf numFmtId="0" fontId="27" fillId="0" borderId="0" xfId="37" applyFont="1" applyProtection="1"/>
    <xf numFmtId="0" fontId="39" fillId="17" borderId="0" xfId="37" applyFont="1" applyFill="1" applyProtection="1"/>
    <xf numFmtId="0" fontId="27" fillId="17" borderId="0" xfId="37" applyFont="1" applyFill="1" applyProtection="1"/>
    <xf numFmtId="0" fontId="29" fillId="17" borderId="0" xfId="37" applyFont="1" applyFill="1" applyBorder="1" applyAlignment="1" applyProtection="1"/>
    <xf numFmtId="0" fontId="27" fillId="17" borderId="0" xfId="37" applyFont="1" applyFill="1" applyAlignment="1" applyProtection="1"/>
    <xf numFmtId="0" fontId="27" fillId="17" borderId="0" xfId="37" applyFont="1" applyFill="1" applyBorder="1" applyAlignment="1" applyProtection="1"/>
    <xf numFmtId="0" fontId="40" fillId="17" borderId="0" xfId="37" applyFont="1" applyFill="1" applyProtection="1"/>
    <xf numFmtId="0" fontId="41" fillId="17" borderId="0" xfId="37" applyFont="1" applyFill="1" applyBorder="1" applyAlignment="1" applyProtection="1"/>
    <xf numFmtId="0" fontId="40" fillId="17" borderId="0" xfId="37" applyFont="1" applyFill="1" applyBorder="1" applyAlignment="1" applyProtection="1"/>
    <xf numFmtId="0" fontId="27" fillId="17" borderId="0" xfId="37" applyFont="1" applyFill="1" applyBorder="1" applyProtection="1"/>
    <xf numFmtId="0" fontId="25" fillId="20" borderId="2" xfId="81" applyFont="1" applyBorder="1" applyAlignment="1" applyProtection="1">
      <alignment horizontal="center" vertical="center" wrapText="1"/>
      <protection locked="0"/>
    </xf>
    <xf numFmtId="0" fontId="25" fillId="20" borderId="2" xfId="81" applyFont="1" applyBorder="1" applyAlignment="1" applyProtection="1">
      <alignment horizontal="center" vertical="center"/>
      <protection locked="0"/>
    </xf>
    <xf numFmtId="1" fontId="25" fillId="20" borderId="2" xfId="81" applyNumberFormat="1" applyFont="1" applyBorder="1" applyAlignment="1" applyProtection="1">
      <alignment horizontal="center" vertical="center"/>
      <protection locked="0"/>
    </xf>
    <xf numFmtId="9" fontId="25" fillId="20" borderId="2" xfId="81" applyNumberFormat="1" applyFont="1" applyBorder="1" applyAlignment="1" applyProtection="1">
      <alignment horizontal="center" vertical="center"/>
      <protection locked="0"/>
    </xf>
    <xf numFmtId="176" fontId="25" fillId="20" borderId="2" xfId="81" applyNumberFormat="1" applyFont="1" applyBorder="1" applyAlignment="1" applyProtection="1">
      <alignment horizontal="center" vertical="center"/>
      <protection locked="0"/>
    </xf>
    <xf numFmtId="1" fontId="25" fillId="20" borderId="6" xfId="81" applyNumberFormat="1" applyFont="1" applyAlignment="1" applyProtection="1">
      <alignment horizontal="center" vertical="center"/>
      <protection locked="0"/>
    </xf>
    <xf numFmtId="9" fontId="27" fillId="17" borderId="2" xfId="4" applyFont="1" applyFill="1" applyBorder="1" applyAlignment="1" applyProtection="1">
      <alignment horizontal="center" vertical="center"/>
    </xf>
    <xf numFmtId="166" fontId="20" fillId="19" borderId="2" xfId="78" applyNumberFormat="1" applyBorder="1" applyAlignment="1" applyProtection="1">
      <alignment vertical="center" wrapText="1"/>
    </xf>
    <xf numFmtId="49" fontId="22" fillId="0" borderId="2" xfId="10" quotePrefix="1" applyNumberFormat="1" applyFont="1" applyFill="1" applyBorder="1" applyAlignment="1" applyProtection="1">
      <alignment horizontal="left" vertical="center" wrapText="1"/>
    </xf>
    <xf numFmtId="0" fontId="22" fillId="0" borderId="2" xfId="12" applyFont="1" applyFill="1" applyBorder="1" applyAlignment="1" applyProtection="1">
      <alignment vertical="center" wrapText="1"/>
    </xf>
    <xf numFmtId="49" fontId="22" fillId="0" borderId="2" xfId="10" applyNumberFormat="1" applyFont="1" applyFill="1" applyBorder="1" applyAlignment="1" applyProtection="1">
      <alignment horizontal="left" vertical="center" wrapText="1"/>
    </xf>
    <xf numFmtId="14" fontId="22" fillId="0" borderId="2" xfId="12" applyNumberFormat="1" applyFont="1" applyFill="1" applyBorder="1" applyAlignment="1" applyProtection="1">
      <alignment vertical="center" wrapText="1"/>
    </xf>
    <xf numFmtId="0" fontId="22" fillId="0" borderId="2" xfId="0" applyFont="1" applyFill="1" applyBorder="1" applyAlignment="1" applyProtection="1">
      <alignment vertical="center" wrapText="1"/>
    </xf>
    <xf numFmtId="0" fontId="22" fillId="2" borderId="2" xfId="11" applyFont="1" applyFill="1" applyBorder="1" applyAlignment="1" applyProtection="1">
      <alignment vertical="center" wrapText="1"/>
    </xf>
    <xf numFmtId="166" fontId="20" fillId="19" borderId="2" xfId="78" applyNumberFormat="1" applyFont="1" applyBorder="1" applyAlignment="1" applyProtection="1">
      <alignment vertical="center" wrapText="1"/>
    </xf>
    <xf numFmtId="165" fontId="25" fillId="20" borderId="2" xfId="81" applyNumberFormat="1" applyFont="1" applyBorder="1" applyAlignment="1" applyProtection="1">
      <alignment horizontal="center"/>
      <protection locked="0"/>
    </xf>
    <xf numFmtId="0" fontId="22" fillId="0" borderId="2" xfId="0" applyFont="1" applyFill="1" applyBorder="1" applyAlignment="1" applyProtection="1">
      <alignment vertical="center"/>
    </xf>
    <xf numFmtId="0" fontId="38" fillId="17" borderId="0" xfId="0" applyFont="1" applyFill="1" applyAlignment="1" applyProtection="1">
      <alignment vertical="center" wrapText="1"/>
    </xf>
    <xf numFmtId="0" fontId="38" fillId="17" borderId="0" xfId="0" applyFont="1" applyFill="1" applyAlignment="1" applyProtection="1">
      <alignment vertical="center"/>
    </xf>
    <xf numFmtId="0" fontId="25" fillId="20" borderId="2" xfId="81" applyFont="1" applyBorder="1" applyProtection="1">
      <protection locked="0"/>
    </xf>
    <xf numFmtId="0" fontId="25" fillId="20" borderId="2" xfId="81" applyFont="1" applyBorder="1" applyAlignment="1" applyProtection="1">
      <alignment wrapText="1"/>
      <protection locked="0"/>
    </xf>
    <xf numFmtId="166" fontId="20" fillId="19" borderId="16" xfId="78" applyNumberFormat="1" applyBorder="1" applyAlignment="1" applyProtection="1">
      <alignment vertical="center" wrapText="1"/>
    </xf>
    <xf numFmtId="0" fontId="28" fillId="0" borderId="0" xfId="0" applyFont="1" applyAlignment="1" applyProtection="1">
      <alignment vertical="center" wrapText="1"/>
    </xf>
    <xf numFmtId="0" fontId="29" fillId="17" borderId="3" xfId="0" applyFont="1" applyFill="1" applyBorder="1" applyAlignment="1" applyProtection="1">
      <alignment vertical="center"/>
    </xf>
    <xf numFmtId="0" fontId="44" fillId="21" borderId="2" xfId="82" applyFont="1" applyBorder="1" applyAlignment="1" applyProtection="1">
      <alignment horizontal="center" vertical="center" wrapText="1"/>
    </xf>
    <xf numFmtId="0" fontId="44" fillId="21" borderId="2" xfId="82" applyFont="1" applyBorder="1" applyAlignment="1" applyProtection="1">
      <alignment horizontal="center" vertical="center"/>
    </xf>
    <xf numFmtId="166" fontId="20" fillId="19" borderId="17" xfId="78" applyNumberFormat="1" applyBorder="1" applyAlignment="1" applyProtection="1">
      <alignment vertical="center" wrapText="1"/>
    </xf>
    <xf numFmtId="169" fontId="36" fillId="23" borderId="18" xfId="0" applyNumberFormat="1" applyFont="1" applyFill="1" applyBorder="1" applyAlignment="1" applyProtection="1">
      <alignment vertical="center"/>
    </xf>
    <xf numFmtId="169" fontId="36" fillId="23" borderId="4" xfId="0" applyNumberFormat="1" applyFont="1" applyFill="1" applyBorder="1" applyAlignment="1" applyProtection="1">
      <alignment vertical="center"/>
    </xf>
    <xf numFmtId="166" fontId="20" fillId="19" borderId="19" xfId="78" applyNumberFormat="1" applyBorder="1" applyAlignment="1" applyProtection="1">
      <alignment vertical="center" wrapText="1"/>
    </xf>
    <xf numFmtId="0" fontId="29" fillId="0" borderId="4" xfId="39" applyFont="1" applyFill="1" applyBorder="1" applyAlignment="1" applyProtection="1">
      <alignment horizontal="left" vertical="center" wrapText="1"/>
    </xf>
    <xf numFmtId="0" fontId="21" fillId="21" borderId="3" xfId="82" applyBorder="1" applyProtection="1"/>
    <xf numFmtId="0" fontId="27" fillId="0" borderId="4" xfId="0" applyFont="1" applyFill="1" applyBorder="1" applyAlignment="1" applyProtection="1">
      <alignment vertical="center" wrapText="1"/>
    </xf>
    <xf numFmtId="166" fontId="25" fillId="20" borderId="4" xfId="81" applyNumberFormat="1" applyFont="1" applyBorder="1" applyAlignment="1" applyProtection="1">
      <alignment vertical="center" wrapText="1"/>
      <protection locked="0"/>
    </xf>
    <xf numFmtId="0" fontId="21" fillId="21" borderId="3" xfId="82" applyBorder="1" applyAlignment="1" applyProtection="1">
      <alignment vertical="center" wrapText="1"/>
    </xf>
    <xf numFmtId="0" fontId="21" fillId="21" borderId="5" xfId="82" applyBorder="1" applyAlignment="1" applyProtection="1">
      <alignment horizontal="centerContinuous"/>
    </xf>
    <xf numFmtId="0" fontId="30" fillId="21" borderId="3" xfId="82" applyFont="1" applyBorder="1" applyAlignment="1" applyProtection="1">
      <alignment horizontal="left"/>
    </xf>
    <xf numFmtId="0" fontId="30" fillId="21" borderId="1" xfId="82" applyFont="1" applyBorder="1" applyAlignment="1" applyProtection="1">
      <alignment horizontal="center" vertical="center"/>
    </xf>
    <xf numFmtId="0" fontId="30" fillId="21" borderId="5" xfId="82" applyFont="1" applyBorder="1" applyAlignment="1" applyProtection="1">
      <alignment horizontal="center"/>
    </xf>
    <xf numFmtId="0" fontId="29" fillId="0" borderId="0" xfId="0" applyFont="1" applyFill="1" applyBorder="1" applyAlignment="1" applyProtection="1">
      <alignment horizontal="left" vertical="center" wrapText="1"/>
    </xf>
    <xf numFmtId="166" fontId="20" fillId="0" borderId="0" xfId="78" applyNumberFormat="1" applyFill="1" applyBorder="1" applyAlignment="1" applyProtection="1">
      <alignment vertical="center" wrapText="1"/>
    </xf>
    <xf numFmtId="169" fontId="36" fillId="0" borderId="0" xfId="0" applyNumberFormat="1" applyFont="1" applyFill="1" applyBorder="1" applyAlignment="1" applyProtection="1">
      <alignment vertical="center"/>
    </xf>
    <xf numFmtId="0" fontId="27" fillId="0" borderId="18" xfId="0" applyFont="1" applyFill="1" applyBorder="1" applyAlignment="1" applyProtection="1">
      <alignment horizontal="left" vertical="center" wrapText="1"/>
    </xf>
    <xf numFmtId="0" fontId="29" fillId="0" borderId="4" xfId="0" applyFont="1" applyFill="1" applyBorder="1" applyAlignment="1" applyProtection="1">
      <alignment horizontal="left" vertical="center" wrapText="1"/>
    </xf>
    <xf numFmtId="0" fontId="28" fillId="0" borderId="0" xfId="0" applyFont="1" applyAlignment="1" applyProtection="1">
      <alignment horizontal="centerContinuous" vertical="center" wrapText="1"/>
    </xf>
    <xf numFmtId="0" fontId="44" fillId="21" borderId="2" xfId="82" applyFont="1" applyBorder="1" applyAlignment="1" applyProtection="1">
      <alignment horizontal="left" vertical="center" wrapText="1"/>
    </xf>
    <xf numFmtId="0" fontId="29" fillId="0" borderId="2" xfId="0" applyFont="1" applyFill="1" applyBorder="1" applyAlignment="1" applyProtection="1">
      <alignment vertical="center"/>
    </xf>
    <xf numFmtId="0" fontId="45" fillId="0" borderId="0" xfId="0" applyFont="1" applyFill="1" applyBorder="1" applyAlignment="1" applyProtection="1">
      <alignment vertical="center" wrapText="1"/>
    </xf>
    <xf numFmtId="10" fontId="27" fillId="17" borderId="2" xfId="0" applyNumberFormat="1" applyFont="1" applyFill="1" applyBorder="1" applyAlignment="1" applyProtection="1">
      <alignment horizontal="left" vertical="center"/>
    </xf>
    <xf numFmtId="10" fontId="27" fillId="17" borderId="4" xfId="0" applyNumberFormat="1" applyFont="1" applyFill="1" applyBorder="1" applyAlignment="1" applyProtection="1">
      <alignment horizontal="left" vertical="center"/>
    </xf>
    <xf numFmtId="0" fontId="30" fillId="21" borderId="3" xfId="82" applyFont="1" applyBorder="1" applyAlignment="1" applyProtection="1">
      <alignment vertical="center"/>
    </xf>
    <xf numFmtId="0" fontId="30" fillId="21" borderId="1" xfId="82" applyFont="1" applyBorder="1" applyAlignment="1" applyProtection="1"/>
    <xf numFmtId="0" fontId="30" fillId="21" borderId="5" xfId="82" applyFont="1" applyBorder="1" applyAlignment="1" applyProtection="1"/>
    <xf numFmtId="0" fontId="33" fillId="0" borderId="0" xfId="37" applyFont="1" applyAlignment="1" applyProtection="1"/>
    <xf numFmtId="0" fontId="27" fillId="0" borderId="0" xfId="37" applyFont="1" applyAlignment="1" applyProtection="1"/>
    <xf numFmtId="0" fontId="33" fillId="17" borderId="0" xfId="0" applyFont="1" applyFill="1" applyBorder="1" applyAlignment="1" applyProtection="1">
      <alignment horizontal="left" vertical="center"/>
    </xf>
    <xf numFmtId="0" fontId="37" fillId="0" borderId="0" xfId="0" applyFont="1" applyFill="1" applyBorder="1" applyAlignment="1" applyProtection="1">
      <alignment vertical="center"/>
    </xf>
    <xf numFmtId="0" fontId="35" fillId="17" borderId="0" xfId="0" applyFont="1" applyFill="1" applyBorder="1" applyAlignment="1" applyProtection="1">
      <alignment vertical="center"/>
    </xf>
    <xf numFmtId="0" fontId="27" fillId="17" borderId="0" xfId="0" applyFont="1" applyFill="1" applyAlignment="1" applyProtection="1"/>
    <xf numFmtId="0" fontId="29" fillId="17" borderId="4" xfId="0" applyFont="1" applyFill="1" applyBorder="1" applyAlignment="1" applyProtection="1">
      <alignment vertical="center"/>
    </xf>
    <xf numFmtId="0" fontId="31" fillId="22" borderId="1" xfId="83" applyNumberFormat="1" applyFont="1" applyBorder="1" applyAlignment="1" applyProtection="1">
      <alignment horizontal="center" vertical="center" wrapText="1"/>
    </xf>
    <xf numFmtId="0" fontId="31" fillId="22" borderId="5" xfId="83" applyNumberFormat="1" applyFont="1" applyBorder="1" applyAlignment="1" applyProtection="1">
      <alignment horizontal="center" vertical="center" wrapText="1"/>
    </xf>
    <xf numFmtId="0" fontId="2" fillId="22" borderId="3" xfId="83" applyBorder="1" applyProtection="1"/>
    <xf numFmtId="0" fontId="33" fillId="17" borderId="0" xfId="0" applyFont="1" applyFill="1" applyAlignment="1" applyProtection="1">
      <alignment vertical="center"/>
    </xf>
    <xf numFmtId="166" fontId="20" fillId="19" borderId="4" xfId="78" applyNumberFormat="1" applyFont="1" applyBorder="1" applyAlignment="1" applyProtection="1">
      <alignment vertical="center" wrapText="1"/>
    </xf>
    <xf numFmtId="0" fontId="21" fillId="21" borderId="3" xfId="82" applyBorder="1" applyAlignment="1" applyProtection="1">
      <alignment horizontal="left" vertical="center"/>
    </xf>
    <xf numFmtId="0" fontId="21" fillId="21" borderId="1" xfId="82" applyBorder="1" applyAlignment="1" applyProtection="1">
      <alignment horizontal="left" vertical="center"/>
    </xf>
    <xf numFmtId="0" fontId="30" fillId="21" borderId="1" xfId="82" applyFont="1" applyBorder="1" applyAlignment="1" applyProtection="1">
      <alignment horizontal="center" vertical="center" wrapText="1"/>
    </xf>
    <xf numFmtId="0" fontId="30" fillId="21" borderId="5" xfId="82" applyFont="1" applyBorder="1" applyAlignment="1" applyProtection="1">
      <alignment horizontal="center" vertical="center" wrapText="1"/>
    </xf>
    <xf numFmtId="0" fontId="43" fillId="18" borderId="4" xfId="84" applyNumberFormat="1" applyFont="1" applyBorder="1" applyAlignment="1" applyProtection="1">
      <alignment horizontal="left" vertical="center" wrapText="1"/>
    </xf>
    <xf numFmtId="0" fontId="43" fillId="18" borderId="4" xfId="84" applyFont="1" applyBorder="1" applyAlignment="1" applyProtection="1">
      <alignment vertical="center" wrapText="1"/>
    </xf>
    <xf numFmtId="49" fontId="43" fillId="22" borderId="2" xfId="83" applyNumberFormat="1" applyFont="1" applyBorder="1" applyAlignment="1" applyProtection="1">
      <alignment horizontal="left" vertical="center" wrapText="1"/>
    </xf>
    <xf numFmtId="0" fontId="43" fillId="22" borderId="2" xfId="83" applyFont="1" applyBorder="1" applyAlignment="1" applyProtection="1">
      <alignment vertical="center" wrapText="1"/>
    </xf>
    <xf numFmtId="0" fontId="27" fillId="0" borderId="0" xfId="0" applyFont="1" applyAlignment="1" applyProtection="1">
      <alignment vertical="center"/>
    </xf>
    <xf numFmtId="0" fontId="27" fillId="0" borderId="0" xfId="38" applyFont="1" applyFill="1" applyBorder="1" applyAlignment="1" applyProtection="1">
      <alignment vertical="center"/>
    </xf>
    <xf numFmtId="0" fontId="8" fillId="17" borderId="0" xfId="38" applyFont="1" applyFill="1" applyBorder="1" applyAlignment="1" applyProtection="1">
      <alignment vertical="center"/>
    </xf>
    <xf numFmtId="0" fontId="33" fillId="17" borderId="0" xfId="0" applyFont="1" applyFill="1" applyBorder="1" applyAlignment="1" applyProtection="1">
      <alignment vertical="center"/>
    </xf>
    <xf numFmtId="0" fontId="34" fillId="0" borderId="0" xfId="46" applyFont="1" applyBorder="1" applyAlignment="1" applyProtection="1">
      <alignment horizontal="left" vertical="top" wrapText="1"/>
    </xf>
    <xf numFmtId="0" fontId="42" fillId="0" borderId="0" xfId="44" applyFont="1" applyBorder="1" applyAlignment="1" applyProtection="1">
      <alignment horizontal="left" vertical="top" wrapText="1"/>
    </xf>
    <xf numFmtId="0" fontId="27" fillId="17" borderId="0" xfId="37" applyFont="1" applyFill="1" applyBorder="1" applyAlignment="1" applyProtection="1">
      <alignment horizontal="justify" vertical="justify" wrapText="1"/>
    </xf>
    <xf numFmtId="0" fontId="22" fillId="17" borderId="0" xfId="0" applyFont="1" applyFill="1" applyBorder="1" applyAlignment="1" applyProtection="1">
      <alignment horizontal="justify" vertical="justify" wrapText="1"/>
    </xf>
    <xf numFmtId="0" fontId="27" fillId="0" borderId="0" xfId="46" applyFont="1" applyBorder="1" applyAlignment="1" applyProtection="1">
      <alignment horizontal="left" vertical="top" wrapText="1"/>
    </xf>
    <xf numFmtId="0" fontId="22" fillId="0" borderId="0" xfId="44" applyFont="1" applyBorder="1" applyAlignment="1" applyProtection="1">
      <alignment horizontal="left" vertical="top" wrapText="1"/>
    </xf>
    <xf numFmtId="0" fontId="27" fillId="17" borderId="0" xfId="37" applyFont="1" applyFill="1" applyBorder="1" applyAlignment="1" applyProtection="1">
      <alignment horizontal="left" vertical="top" wrapText="1"/>
    </xf>
    <xf numFmtId="0" fontId="22" fillId="0" borderId="0" xfId="0" applyFont="1" applyBorder="1" applyAlignment="1" applyProtection="1">
      <alignment horizontal="left" vertical="top" wrapText="1"/>
    </xf>
    <xf numFmtId="0" fontId="30" fillId="21" borderId="8" xfId="82" applyFont="1" applyBorder="1" applyAlignment="1" applyProtection="1">
      <alignment horizontal="left" vertical="center" wrapText="1"/>
    </xf>
    <xf numFmtId="0" fontId="30" fillId="21" borderId="9" xfId="82" applyFont="1" applyBorder="1" applyAlignment="1" applyProtection="1">
      <alignment horizontal="left" vertical="center" wrapText="1"/>
    </xf>
    <xf numFmtId="0" fontId="30" fillId="21" borderId="8" xfId="82" applyFont="1" applyBorder="1" applyAlignment="1" applyProtection="1">
      <alignment horizontal="left" vertical="center"/>
    </xf>
    <xf numFmtId="0" fontId="30" fillId="21" borderId="12" xfId="82" applyFont="1" applyBorder="1" applyAlignment="1" applyProtection="1">
      <alignment horizontal="left" vertical="center"/>
    </xf>
    <xf numFmtId="0" fontId="30" fillId="21" borderId="9" xfId="82" applyFont="1" applyBorder="1" applyAlignment="1" applyProtection="1">
      <alignment horizontal="left" vertical="center"/>
    </xf>
    <xf numFmtId="0" fontId="30" fillId="21" borderId="1" xfId="82" applyFont="1" applyBorder="1" applyAlignment="1" applyProtection="1">
      <alignment horizontal="right" vertical="center"/>
    </xf>
    <xf numFmtId="0" fontId="30" fillId="21" borderId="5" xfId="82" applyFont="1" applyBorder="1" applyAlignment="1" applyProtection="1">
      <alignment horizontal="right" vertical="center"/>
    </xf>
    <xf numFmtId="168" fontId="29" fillId="0" borderId="2" xfId="12" applyNumberFormat="1" applyFont="1" applyFill="1" applyBorder="1" applyAlignment="1" applyProtection="1">
      <alignment horizontal="center" vertical="center" wrapText="1"/>
    </xf>
  </cellXfs>
  <cellStyles count="85">
    <cellStyle name="20 % - Akzent1" xfId="83" builtinId="30"/>
    <cellStyle name="20% - Akzent1" xfId="14" xr:uid="{00000000-0005-0000-0000-000001000000}"/>
    <cellStyle name="20% - Akzent2" xfId="15" xr:uid="{00000000-0005-0000-0000-000002000000}"/>
    <cellStyle name="20% - Akzent3" xfId="16" xr:uid="{00000000-0005-0000-0000-000003000000}"/>
    <cellStyle name="20% - Akzent4" xfId="17" xr:uid="{00000000-0005-0000-0000-000004000000}"/>
    <cellStyle name="20% - Akzent5" xfId="18" xr:uid="{00000000-0005-0000-0000-000005000000}"/>
    <cellStyle name="20% - Akzent6" xfId="19" xr:uid="{00000000-0005-0000-0000-000006000000}"/>
    <cellStyle name="4" xfId="20" xr:uid="{00000000-0005-0000-0000-000007000000}"/>
    <cellStyle name="40 % - Akzent1" xfId="84" builtinId="31"/>
    <cellStyle name="40 % - Akzent1 2" xfId="77" xr:uid="{00000000-0005-0000-0000-000009000000}"/>
    <cellStyle name="40 % - Akzent1 3" xfId="80" xr:uid="{00000000-0005-0000-0000-00000A000000}"/>
    <cellStyle name="40% - Akzent1" xfId="21" xr:uid="{00000000-0005-0000-0000-00000B000000}"/>
    <cellStyle name="40% - Akzent2" xfId="22" xr:uid="{00000000-0005-0000-0000-00000C000000}"/>
    <cellStyle name="40% - Akzent3" xfId="23" xr:uid="{00000000-0005-0000-0000-00000D000000}"/>
    <cellStyle name="40% - Akzent4" xfId="24" xr:uid="{00000000-0005-0000-0000-00000E000000}"/>
    <cellStyle name="40% - Akzent5" xfId="25" xr:uid="{00000000-0005-0000-0000-00000F000000}"/>
    <cellStyle name="40% - Akzent6" xfId="26" xr:uid="{00000000-0005-0000-0000-000010000000}"/>
    <cellStyle name="5" xfId="27" xr:uid="{00000000-0005-0000-0000-000011000000}"/>
    <cellStyle name="6" xfId="28" xr:uid="{00000000-0005-0000-0000-000012000000}"/>
    <cellStyle name="60% - Akzent1" xfId="29" xr:uid="{00000000-0005-0000-0000-000013000000}"/>
    <cellStyle name="60% - Akzent2" xfId="30" xr:uid="{00000000-0005-0000-0000-000014000000}"/>
    <cellStyle name="60% - Akzent3" xfId="31" xr:uid="{00000000-0005-0000-0000-000015000000}"/>
    <cellStyle name="60% - Akzent4" xfId="32" xr:uid="{00000000-0005-0000-0000-000016000000}"/>
    <cellStyle name="60% - Akzent5" xfId="33" xr:uid="{00000000-0005-0000-0000-000017000000}"/>
    <cellStyle name="60% - Akzent6" xfId="34" xr:uid="{00000000-0005-0000-0000-000018000000}"/>
    <cellStyle name="9" xfId="35" xr:uid="{00000000-0005-0000-0000-000019000000}"/>
    <cellStyle name="Akzent1" xfId="82" builtinId="29"/>
    <cellStyle name="Ausgabe" xfId="78" builtinId="21"/>
    <cellStyle name="Eingabe" xfId="81" builtinId="20"/>
    <cellStyle name="Euro" xfId="1" xr:uid="{00000000-0005-0000-0000-00001D000000}"/>
    <cellStyle name="Euro 2" xfId="36" xr:uid="{00000000-0005-0000-0000-00001E000000}"/>
    <cellStyle name="Euro 3" xfId="41" xr:uid="{00000000-0005-0000-0000-00001F000000}"/>
    <cellStyle name="Komma 2" xfId="2" xr:uid="{00000000-0005-0000-0000-000020000000}"/>
    <cellStyle name="Komma 2 2" xfId="42" xr:uid="{00000000-0005-0000-0000-000021000000}"/>
    <cellStyle name="Komma 3" xfId="13" xr:uid="{00000000-0005-0000-0000-000022000000}"/>
    <cellStyle name="Komma 4" xfId="40" xr:uid="{00000000-0005-0000-0000-000023000000}"/>
    <cellStyle name="Normal_erfassungsmatrix 04" xfId="3" xr:uid="{00000000-0005-0000-0000-000024000000}"/>
    <cellStyle name="Prozent" xfId="4" builtinId="5"/>
    <cellStyle name="Prozent 2" xfId="5" xr:uid="{00000000-0005-0000-0000-000026000000}"/>
    <cellStyle name="Prozent 2 2" xfId="43" xr:uid="{00000000-0005-0000-0000-000027000000}"/>
    <cellStyle name="Prozent 3" xfId="6" xr:uid="{00000000-0005-0000-0000-000028000000}"/>
    <cellStyle name="Standard" xfId="0" builtinId="0"/>
    <cellStyle name="Standard 2" xfId="7" xr:uid="{00000000-0005-0000-0000-00002A000000}"/>
    <cellStyle name="Standard 2 2" xfId="44" xr:uid="{00000000-0005-0000-0000-00002B000000}"/>
    <cellStyle name="Standard 3" xfId="8" xr:uid="{00000000-0005-0000-0000-00002C000000}"/>
    <cellStyle name="Standard 4" xfId="9" xr:uid="{00000000-0005-0000-0000-00002D000000}"/>
    <cellStyle name="Standard 4 2" xfId="45" xr:uid="{00000000-0005-0000-0000-00002E000000}"/>
    <cellStyle name="Standard 5" xfId="37" xr:uid="{00000000-0005-0000-0000-00002F000000}"/>
    <cellStyle name="Standard 5 2" xfId="46" xr:uid="{00000000-0005-0000-0000-000030000000}"/>
    <cellStyle name="Standard 5 2 2" xfId="50" xr:uid="{00000000-0005-0000-0000-000031000000}"/>
    <cellStyle name="Standard 5 2 2 2" xfId="57" xr:uid="{00000000-0005-0000-0000-000032000000}"/>
    <cellStyle name="Standard 5 2 2 2 2" xfId="73" xr:uid="{00000000-0005-0000-0000-000033000000}"/>
    <cellStyle name="Standard 5 2 2 3" xfId="66" xr:uid="{00000000-0005-0000-0000-000034000000}"/>
    <cellStyle name="Standard 5 2 3" xfId="52" xr:uid="{00000000-0005-0000-0000-000035000000}"/>
    <cellStyle name="Standard 5 2 3 2" xfId="59" xr:uid="{00000000-0005-0000-0000-000036000000}"/>
    <cellStyle name="Standard 5 2 3 2 2" xfId="75" xr:uid="{00000000-0005-0000-0000-000037000000}"/>
    <cellStyle name="Standard 5 2 3 3" xfId="68" xr:uid="{00000000-0005-0000-0000-000038000000}"/>
    <cellStyle name="Standard 5 2 4" xfId="55" xr:uid="{00000000-0005-0000-0000-000039000000}"/>
    <cellStyle name="Standard 5 2 4 2" xfId="71" xr:uid="{00000000-0005-0000-0000-00003A000000}"/>
    <cellStyle name="Standard 5 2 5" xfId="48" xr:uid="{00000000-0005-0000-0000-00003B000000}"/>
    <cellStyle name="Standard 5 2 5 2" xfId="64" xr:uid="{00000000-0005-0000-0000-00003C000000}"/>
    <cellStyle name="Standard 5 2 6" xfId="62" xr:uid="{00000000-0005-0000-0000-00003D000000}"/>
    <cellStyle name="Standard 5 3" xfId="49" xr:uid="{00000000-0005-0000-0000-00003E000000}"/>
    <cellStyle name="Standard 5 3 2" xfId="56" xr:uid="{00000000-0005-0000-0000-00003F000000}"/>
    <cellStyle name="Standard 5 3 2 2" xfId="72" xr:uid="{00000000-0005-0000-0000-000040000000}"/>
    <cellStyle name="Standard 5 3 3" xfId="65" xr:uid="{00000000-0005-0000-0000-000041000000}"/>
    <cellStyle name="Standard 5 4" xfId="51" xr:uid="{00000000-0005-0000-0000-000042000000}"/>
    <cellStyle name="Standard 5 4 2" xfId="58" xr:uid="{00000000-0005-0000-0000-000043000000}"/>
    <cellStyle name="Standard 5 4 2 2" xfId="74" xr:uid="{00000000-0005-0000-0000-000044000000}"/>
    <cellStyle name="Standard 5 4 3" xfId="67" xr:uid="{00000000-0005-0000-0000-000045000000}"/>
    <cellStyle name="Standard 5 5" xfId="53" xr:uid="{00000000-0005-0000-0000-000046000000}"/>
    <cellStyle name="Standard 5 5 2" xfId="60" xr:uid="{00000000-0005-0000-0000-000047000000}"/>
    <cellStyle name="Standard 5 5 2 2" xfId="76" xr:uid="{00000000-0005-0000-0000-000048000000}"/>
    <cellStyle name="Standard 5 5 3" xfId="69" xr:uid="{00000000-0005-0000-0000-000049000000}"/>
    <cellStyle name="Standard 5 6" xfId="54" xr:uid="{00000000-0005-0000-0000-00004A000000}"/>
    <cellStyle name="Standard 5 6 2" xfId="70" xr:uid="{00000000-0005-0000-0000-00004B000000}"/>
    <cellStyle name="Standard 5 7" xfId="47" xr:uid="{00000000-0005-0000-0000-00004C000000}"/>
    <cellStyle name="Standard 5 7 2" xfId="63" xr:uid="{00000000-0005-0000-0000-00004D000000}"/>
    <cellStyle name="Standard 5 8" xfId="61" xr:uid="{00000000-0005-0000-0000-00004E000000}"/>
    <cellStyle name="Standard 6" xfId="39" xr:uid="{00000000-0005-0000-0000-00004F000000}"/>
    <cellStyle name="Standard 7" xfId="79" xr:uid="{00000000-0005-0000-0000-000050000000}"/>
    <cellStyle name="Standard_Bilanz_GuV" xfId="10" xr:uid="{00000000-0005-0000-0000-000051000000}"/>
    <cellStyle name="Standard_EHB_II" xfId="11" xr:uid="{00000000-0005-0000-0000-000052000000}"/>
    <cellStyle name="Standard_ErhebbgnBetrberGasversorgnetze14945xls(1)" xfId="12" xr:uid="{00000000-0005-0000-0000-000053000000}"/>
    <cellStyle name="Standard_Kopie von Blanko_Verprobung_II_Runde Preisblatt MPr" xfId="38" xr:uid="{00000000-0005-0000-0000-000054000000}"/>
  </cellStyles>
  <dxfs count="0"/>
  <tableStyles count="0" defaultTableStyle="TableStyleMedium2" defaultPivotStyle="PivotStyleLight16"/>
  <colors>
    <mruColors>
      <color rgb="FFFFFF99"/>
      <color rgb="FF848484"/>
      <color rgb="FF8F8587"/>
      <color rgb="FFFF3300"/>
      <color rgb="FF00000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sh_Ausfuellhilfe">
    <tabColor theme="9" tint="-0.249977111117893"/>
    <pageSetUpPr fitToPage="1"/>
  </sheetPr>
  <dimension ref="A1:V25"/>
  <sheetViews>
    <sheetView showGridLines="0" tabSelected="1" zoomScaleNormal="100" zoomScaleSheetLayoutView="100" workbookViewId="0"/>
  </sheetViews>
  <sheetFormatPr baseColWidth="10" defaultColWidth="0" defaultRowHeight="14.25" customHeight="1" zeroHeight="1" x14ac:dyDescent="0.2"/>
  <cols>
    <col min="1" max="1" width="2.125" style="36" customWidth="1"/>
    <col min="2" max="8" width="13.625" style="36" customWidth="1"/>
    <col min="9" max="9" width="2.25" style="36" customWidth="1"/>
    <col min="10" max="22" width="0" style="36" hidden="1" customWidth="1"/>
    <col min="23" max="16384" width="11" style="36" hidden="1"/>
  </cols>
  <sheetData>
    <row r="1" spans="1:22" ht="14.25" customHeight="1" x14ac:dyDescent="0.2">
      <c r="A1" s="47" t="s">
        <v>236</v>
      </c>
    </row>
    <row r="2" spans="1:22" ht="9.9499999999999993" customHeight="1" x14ac:dyDescent="0.2"/>
    <row r="3" spans="1:22" ht="19.5" customHeight="1" x14ac:dyDescent="0.35">
      <c r="A3" s="93"/>
      <c r="B3" s="156" t="s">
        <v>191</v>
      </c>
      <c r="C3" s="157"/>
      <c r="D3" s="157"/>
      <c r="E3" s="157"/>
      <c r="F3" s="157"/>
      <c r="G3" s="157"/>
      <c r="H3" s="157"/>
      <c r="I3" s="93"/>
    </row>
    <row r="4" spans="1:22" ht="9.9499999999999993" customHeight="1" x14ac:dyDescent="0.25">
      <c r="A4" s="94"/>
      <c r="B4" s="95"/>
      <c r="C4" s="95"/>
      <c r="D4" s="95"/>
      <c r="E4" s="95"/>
      <c r="F4" s="95"/>
      <c r="G4" s="95"/>
      <c r="H4" s="95"/>
      <c r="I4" s="95"/>
    </row>
    <row r="5" spans="1:22" s="39" customFormat="1" ht="24" customHeight="1" x14ac:dyDescent="0.3">
      <c r="A5" s="95"/>
      <c r="B5" s="153" t="s">
        <v>109</v>
      </c>
      <c r="C5" s="154"/>
      <c r="D5" s="154"/>
      <c r="E5" s="154"/>
      <c r="F5" s="154"/>
      <c r="G5" s="154"/>
      <c r="H5" s="155"/>
      <c r="I5" s="96"/>
      <c r="J5" s="37"/>
      <c r="K5" s="37"/>
      <c r="L5" s="37"/>
      <c r="M5" s="37"/>
      <c r="N5" s="37"/>
      <c r="O5" s="37"/>
      <c r="P5" s="38"/>
      <c r="Q5" s="38"/>
      <c r="R5" s="38"/>
      <c r="S5" s="38"/>
      <c r="T5" s="38"/>
      <c r="U5" s="38"/>
      <c r="V5" s="38"/>
    </row>
    <row r="6" spans="1:22" s="39" customFormat="1" ht="132.75" customHeight="1" x14ac:dyDescent="0.25">
      <c r="A6" s="95"/>
      <c r="B6" s="182" t="s">
        <v>239</v>
      </c>
      <c r="C6" s="183"/>
      <c r="D6" s="183"/>
      <c r="E6" s="183"/>
      <c r="F6" s="183"/>
      <c r="G6" s="183"/>
      <c r="H6" s="183"/>
      <c r="I6" s="97"/>
      <c r="J6" s="40"/>
      <c r="K6" s="40"/>
      <c r="L6" s="40"/>
      <c r="M6" s="40"/>
      <c r="N6" s="40"/>
      <c r="O6" s="40"/>
      <c r="P6" s="40"/>
      <c r="Q6" s="40"/>
      <c r="R6" s="40"/>
      <c r="S6" s="40"/>
      <c r="T6" s="40"/>
      <c r="U6" s="40"/>
      <c r="V6" s="40"/>
    </row>
    <row r="7" spans="1:22" ht="20.25" customHeight="1" x14ac:dyDescent="0.3">
      <c r="A7" s="95"/>
      <c r="B7" s="153" t="s">
        <v>108</v>
      </c>
      <c r="C7" s="154"/>
      <c r="D7" s="154"/>
      <c r="E7" s="154"/>
      <c r="F7" s="154"/>
      <c r="G7" s="154"/>
      <c r="H7" s="155"/>
      <c r="I7" s="97"/>
      <c r="J7" s="41"/>
      <c r="K7" s="41"/>
      <c r="L7" s="41"/>
      <c r="M7" s="41"/>
      <c r="N7" s="41"/>
      <c r="O7" s="41"/>
      <c r="P7" s="41"/>
      <c r="Q7" s="41"/>
      <c r="R7" s="41"/>
      <c r="S7" s="41"/>
      <c r="T7" s="41"/>
      <c r="U7" s="41"/>
      <c r="V7" s="41"/>
    </row>
    <row r="8" spans="1:22" ht="104.25" customHeight="1" x14ac:dyDescent="0.25">
      <c r="A8" s="95"/>
      <c r="B8" s="184" t="s">
        <v>190</v>
      </c>
      <c r="C8" s="185"/>
      <c r="D8" s="185"/>
      <c r="E8" s="185"/>
      <c r="F8" s="185"/>
      <c r="G8" s="185"/>
      <c r="H8" s="185"/>
      <c r="I8" s="95"/>
    </row>
    <row r="9" spans="1:22" ht="20.25" customHeight="1" x14ac:dyDescent="0.3">
      <c r="A9" s="95"/>
      <c r="B9" s="153" t="s">
        <v>175</v>
      </c>
      <c r="C9" s="154"/>
      <c r="D9" s="154"/>
      <c r="E9" s="154"/>
      <c r="F9" s="154"/>
      <c r="G9" s="154"/>
      <c r="H9" s="155"/>
      <c r="I9" s="98"/>
      <c r="J9" s="42"/>
      <c r="K9" s="42"/>
      <c r="L9" s="42"/>
      <c r="M9" s="42"/>
      <c r="N9" s="42"/>
      <c r="O9" s="42"/>
      <c r="P9" s="42"/>
      <c r="Q9" s="42"/>
      <c r="R9" s="42"/>
      <c r="S9" s="42"/>
      <c r="T9" s="42"/>
      <c r="U9" s="42"/>
      <c r="V9" s="42"/>
    </row>
    <row r="10" spans="1:22" ht="84.75" customHeight="1" x14ac:dyDescent="0.25">
      <c r="A10" s="95"/>
      <c r="B10" s="186" t="s">
        <v>217</v>
      </c>
      <c r="C10" s="187"/>
      <c r="D10" s="187"/>
      <c r="E10" s="187"/>
      <c r="F10" s="187"/>
      <c r="G10" s="187"/>
      <c r="H10" s="187"/>
      <c r="I10" s="97"/>
      <c r="J10" s="41"/>
      <c r="K10" s="41"/>
      <c r="L10" s="41"/>
      <c r="M10" s="41"/>
      <c r="N10" s="41"/>
      <c r="O10" s="41"/>
      <c r="P10" s="41"/>
      <c r="Q10" s="41"/>
      <c r="R10" s="41"/>
      <c r="S10" s="41"/>
      <c r="T10" s="41"/>
      <c r="U10" s="41"/>
      <c r="V10" s="41"/>
    </row>
    <row r="11" spans="1:22" ht="20.25" customHeight="1" x14ac:dyDescent="0.3">
      <c r="A11" s="95"/>
      <c r="B11" s="153" t="s">
        <v>176</v>
      </c>
      <c r="C11" s="154"/>
      <c r="D11" s="154"/>
      <c r="E11" s="154"/>
      <c r="F11" s="154"/>
      <c r="G11" s="154"/>
      <c r="H11" s="155"/>
      <c r="I11" s="98"/>
      <c r="J11" s="42"/>
      <c r="K11" s="42"/>
      <c r="L11" s="42"/>
      <c r="M11" s="42"/>
      <c r="N11" s="42"/>
      <c r="O11" s="42"/>
      <c r="P11" s="42"/>
      <c r="Q11" s="42"/>
      <c r="R11" s="42"/>
      <c r="S11" s="42"/>
      <c r="T11" s="42"/>
      <c r="U11" s="42"/>
      <c r="V11" s="42"/>
    </row>
    <row r="12" spans="1:22" ht="180" customHeight="1" x14ac:dyDescent="0.25">
      <c r="A12" s="95"/>
      <c r="B12" s="186" t="s">
        <v>240</v>
      </c>
      <c r="C12" s="187"/>
      <c r="D12" s="187"/>
      <c r="E12" s="187"/>
      <c r="F12" s="187"/>
      <c r="G12" s="187"/>
      <c r="H12" s="187"/>
      <c r="I12" s="97"/>
      <c r="J12" s="41"/>
      <c r="K12" s="41"/>
      <c r="L12" s="41"/>
      <c r="M12" s="41"/>
      <c r="N12" s="41"/>
      <c r="O12" s="41"/>
      <c r="P12" s="41"/>
      <c r="Q12" s="41"/>
      <c r="R12" s="41"/>
      <c r="S12" s="41"/>
      <c r="T12" s="41"/>
      <c r="U12" s="41"/>
      <c r="V12" s="41"/>
    </row>
    <row r="13" spans="1:22" ht="20.25" customHeight="1" x14ac:dyDescent="0.3">
      <c r="A13" s="95"/>
      <c r="B13" s="153" t="s">
        <v>241</v>
      </c>
      <c r="C13" s="154"/>
      <c r="D13" s="154"/>
      <c r="E13" s="154"/>
      <c r="F13" s="154"/>
      <c r="G13" s="154"/>
      <c r="H13" s="155"/>
      <c r="I13" s="98"/>
      <c r="J13" s="42"/>
      <c r="K13" s="42"/>
      <c r="L13" s="42"/>
      <c r="M13" s="42"/>
      <c r="N13" s="42"/>
      <c r="O13" s="42"/>
      <c r="P13" s="42"/>
      <c r="Q13" s="42"/>
      <c r="R13" s="42"/>
      <c r="S13" s="42"/>
      <c r="T13" s="42"/>
      <c r="U13" s="42"/>
      <c r="V13" s="42"/>
    </row>
    <row r="14" spans="1:22" ht="111.75" customHeight="1" x14ac:dyDescent="0.25">
      <c r="A14" s="95"/>
      <c r="B14" s="186" t="s">
        <v>203</v>
      </c>
      <c r="C14" s="187"/>
      <c r="D14" s="187"/>
      <c r="E14" s="187"/>
      <c r="F14" s="187"/>
      <c r="G14" s="187"/>
      <c r="H14" s="187"/>
      <c r="I14" s="97"/>
      <c r="J14" s="41"/>
      <c r="K14" s="41"/>
      <c r="L14" s="41"/>
      <c r="M14" s="41"/>
      <c r="N14" s="41"/>
      <c r="O14" s="41"/>
      <c r="P14" s="41"/>
      <c r="Q14" s="41"/>
      <c r="R14" s="41"/>
      <c r="S14" s="41"/>
      <c r="T14" s="41"/>
      <c r="U14" s="41"/>
      <c r="V14" s="41"/>
    </row>
    <row r="15" spans="1:22" s="44" customFormat="1" ht="20.25" customHeight="1" x14ac:dyDescent="0.3">
      <c r="A15" s="99"/>
      <c r="B15" s="153" t="s">
        <v>179</v>
      </c>
      <c r="C15" s="154"/>
      <c r="D15" s="154"/>
      <c r="E15" s="154"/>
      <c r="F15" s="154"/>
      <c r="G15" s="154"/>
      <c r="H15" s="155"/>
      <c r="I15" s="100"/>
      <c r="J15" s="43"/>
      <c r="K15" s="43"/>
      <c r="L15" s="43"/>
      <c r="M15" s="43"/>
      <c r="N15" s="43"/>
      <c r="O15" s="43"/>
      <c r="P15" s="43"/>
      <c r="Q15" s="43"/>
      <c r="R15" s="43"/>
      <c r="S15" s="43"/>
      <c r="T15" s="43"/>
      <c r="U15" s="43"/>
      <c r="V15" s="43"/>
    </row>
    <row r="16" spans="1:22" s="44" customFormat="1" ht="57" customHeight="1" x14ac:dyDescent="0.25">
      <c r="A16" s="99"/>
      <c r="B16" s="180" t="s">
        <v>196</v>
      </c>
      <c r="C16" s="181"/>
      <c r="D16" s="181"/>
      <c r="E16" s="181"/>
      <c r="F16" s="181"/>
      <c r="G16" s="181"/>
      <c r="H16" s="181"/>
      <c r="I16" s="101"/>
      <c r="J16" s="45"/>
      <c r="K16" s="45"/>
      <c r="L16" s="45"/>
      <c r="M16" s="45"/>
      <c r="N16" s="45"/>
      <c r="O16" s="45"/>
      <c r="P16" s="45"/>
      <c r="Q16" s="45"/>
      <c r="R16" s="45"/>
      <c r="S16" s="45"/>
      <c r="T16" s="45"/>
      <c r="U16" s="45"/>
      <c r="V16" s="45"/>
    </row>
    <row r="17" spans="1:22" ht="20.25" customHeight="1" x14ac:dyDescent="0.3">
      <c r="A17" s="95"/>
      <c r="B17" s="153" t="s">
        <v>116</v>
      </c>
      <c r="C17" s="154"/>
      <c r="D17" s="154"/>
      <c r="E17" s="154"/>
      <c r="F17" s="154"/>
      <c r="G17" s="154"/>
      <c r="H17" s="155"/>
      <c r="I17" s="97"/>
      <c r="J17" s="41"/>
      <c r="K17" s="41"/>
      <c r="L17" s="41"/>
      <c r="M17" s="41"/>
      <c r="N17" s="41"/>
      <c r="O17" s="41"/>
      <c r="P17" s="41"/>
      <c r="Q17" s="41"/>
      <c r="R17" s="41"/>
      <c r="S17" s="41"/>
      <c r="T17" s="41"/>
      <c r="U17" s="41"/>
      <c r="V17" s="41"/>
    </row>
    <row r="18" spans="1:22" ht="14.25" customHeight="1" x14ac:dyDescent="0.25">
      <c r="A18" s="95"/>
      <c r="B18" s="93"/>
      <c r="C18" s="95"/>
      <c r="D18" s="95"/>
      <c r="E18" s="95"/>
      <c r="F18" s="95"/>
      <c r="G18" s="95"/>
      <c r="H18" s="95"/>
      <c r="I18" s="95"/>
    </row>
    <row r="19" spans="1:22" ht="14.25" customHeight="1" x14ac:dyDescent="0.25">
      <c r="A19" s="95"/>
      <c r="B19" s="91"/>
      <c r="C19" s="95" t="s">
        <v>118</v>
      </c>
      <c r="D19" s="95"/>
      <c r="E19" s="95"/>
      <c r="F19" s="95"/>
      <c r="G19" s="95"/>
      <c r="H19" s="95"/>
      <c r="I19" s="95"/>
    </row>
    <row r="20" spans="1:22" ht="14.25" customHeight="1" x14ac:dyDescent="0.25">
      <c r="A20" s="95"/>
      <c r="B20" s="102"/>
      <c r="C20" s="95" t="s">
        <v>117</v>
      </c>
      <c r="D20" s="95"/>
      <c r="E20" s="95"/>
      <c r="F20" s="95"/>
      <c r="G20" s="95"/>
      <c r="H20" s="95"/>
      <c r="I20" s="95"/>
    </row>
    <row r="21" spans="1:22" ht="14.25" customHeight="1" x14ac:dyDescent="0.25">
      <c r="A21" s="95"/>
      <c r="B21" s="95"/>
      <c r="C21" s="95"/>
      <c r="D21" s="95"/>
      <c r="E21" s="95"/>
      <c r="F21" s="95"/>
      <c r="G21" s="95"/>
      <c r="H21" s="95"/>
      <c r="I21" s="95"/>
    </row>
    <row r="22" spans="1:22" ht="14.25" customHeight="1" x14ac:dyDescent="0.25">
      <c r="A22" s="95"/>
      <c r="B22" s="92"/>
      <c r="C22" s="95" t="s">
        <v>115</v>
      </c>
      <c r="D22" s="95"/>
      <c r="E22" s="95"/>
      <c r="F22" s="95"/>
      <c r="G22" s="95"/>
      <c r="H22" s="95"/>
      <c r="I22" s="95"/>
    </row>
    <row r="23" spans="1:22" ht="14.25" customHeight="1" x14ac:dyDescent="0.25">
      <c r="A23" s="95"/>
      <c r="B23" s="93"/>
      <c r="C23" s="95"/>
      <c r="D23" s="95"/>
      <c r="E23" s="95"/>
      <c r="F23" s="95"/>
      <c r="G23" s="95"/>
      <c r="H23" s="95"/>
      <c r="I23" s="95"/>
    </row>
    <row r="24" spans="1:22" ht="17.25" customHeight="1" x14ac:dyDescent="0.25">
      <c r="A24" s="95"/>
      <c r="B24" s="72"/>
      <c r="C24" s="95" t="s">
        <v>114</v>
      </c>
      <c r="D24" s="95"/>
      <c r="E24" s="95"/>
      <c r="F24" s="95"/>
      <c r="G24" s="95"/>
      <c r="H24" s="95"/>
      <c r="I24" s="95"/>
    </row>
    <row r="25" spans="1:22" ht="14.25" customHeight="1" x14ac:dyDescent="0.25">
      <c r="A25" s="95"/>
      <c r="B25" s="93"/>
      <c r="C25" s="95"/>
      <c r="D25" s="95"/>
      <c r="E25" s="95"/>
      <c r="F25" s="95"/>
      <c r="G25" s="95"/>
      <c r="H25" s="95"/>
      <c r="I25" s="95"/>
    </row>
  </sheetData>
  <sheetProtection algorithmName="SHA-512" hashValue="YYpbbZtWeApeyVOxEwINRoXzvOpP1uzc4sktxcyeyM9hmLxaUSrMYO2Y8bmgxqJwZ62qV2w0iJAZl1m6KpfbIw==" saltValue="gAK4C3/Wnkv4eza2iLjjfQ==" spinCount="100000" sheet="1" objects="1" scenarios="1"/>
  <mergeCells count="6">
    <mergeCell ref="B16:H16"/>
    <mergeCell ref="B6:H6"/>
    <mergeCell ref="B8:H8"/>
    <mergeCell ref="B10:H10"/>
    <mergeCell ref="B12:H12"/>
    <mergeCell ref="B14:H14"/>
  </mergeCells>
  <printOptions horizontalCentered="1" verticalCentered="1"/>
  <pageMargins left="0.70866141732283472" right="0.70866141732283472" top="0.74803149606299213" bottom="0.74803149606299213"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sh_Allgemeine_Informationen">
    <tabColor theme="9" tint="-0.249977111117893"/>
    <pageSetUpPr fitToPage="1"/>
  </sheetPr>
  <dimension ref="A1:F46"/>
  <sheetViews>
    <sheetView showGridLines="0" zoomScaleNormal="100" zoomScaleSheetLayoutView="100" workbookViewId="0"/>
  </sheetViews>
  <sheetFormatPr baseColWidth="10" defaultColWidth="0" defaultRowHeight="14.25" customHeight="1" zeroHeight="1" x14ac:dyDescent="0.2"/>
  <cols>
    <col min="1" max="1" width="2.125" style="1" customWidth="1"/>
    <col min="2" max="2" width="56.75" style="1" customWidth="1"/>
    <col min="3" max="3" width="49.75" style="4" customWidth="1"/>
    <col min="4" max="4" width="7.125" style="29" customWidth="1"/>
    <col min="5" max="5" width="12.125" style="1" customWidth="1"/>
    <col min="6" max="6" width="27.125" style="1" hidden="1" customWidth="1"/>
    <col min="7" max="16384" width="11" style="1" hidden="1"/>
  </cols>
  <sheetData>
    <row r="1" spans="1:4" ht="14.25" customHeight="1" x14ac:dyDescent="0.2">
      <c r="A1" s="47" t="s">
        <v>236</v>
      </c>
      <c r="B1" s="3"/>
      <c r="C1" s="15"/>
      <c r="D1" s="13"/>
    </row>
    <row r="2" spans="1:4" ht="9.9499999999999993" customHeight="1" x14ac:dyDescent="0.2">
      <c r="A2" s="47"/>
      <c r="B2" s="3"/>
      <c r="C2" s="15"/>
      <c r="D2" s="13"/>
    </row>
    <row r="3" spans="1:4" ht="21" x14ac:dyDescent="0.2">
      <c r="B3" s="158" t="s">
        <v>221</v>
      </c>
      <c r="C3" s="147"/>
      <c r="D3" s="125"/>
    </row>
    <row r="4" spans="1:4" ht="9.9499999999999993" customHeight="1" x14ac:dyDescent="0.2">
      <c r="A4" s="16"/>
      <c r="B4" s="17"/>
      <c r="C4" s="18"/>
      <c r="D4" s="16"/>
    </row>
    <row r="5" spans="1:4" ht="30" customHeight="1" x14ac:dyDescent="0.2">
      <c r="A5" s="13"/>
      <c r="B5" s="148" t="s">
        <v>120</v>
      </c>
      <c r="C5" s="50">
        <v>2027</v>
      </c>
      <c r="D5" s="13"/>
    </row>
    <row r="6" spans="1:4" ht="30" customHeight="1" x14ac:dyDescent="0.2">
      <c r="A6" s="13"/>
      <c r="B6" s="148" t="s">
        <v>223</v>
      </c>
      <c r="C6" s="50">
        <v>2025</v>
      </c>
      <c r="D6" s="13"/>
    </row>
    <row r="7" spans="1:4" ht="14.25" customHeight="1" x14ac:dyDescent="0.25">
      <c r="A7" s="13"/>
      <c r="B7" s="51"/>
      <c r="C7" s="52"/>
      <c r="D7" s="13"/>
    </row>
    <row r="8" spans="1:4" ht="30" customHeight="1" x14ac:dyDescent="0.2">
      <c r="A8" s="13"/>
      <c r="B8" s="58" t="s">
        <v>13</v>
      </c>
      <c r="C8" s="103"/>
      <c r="D8" s="13"/>
    </row>
    <row r="9" spans="1:4" ht="30" customHeight="1" x14ac:dyDescent="0.2">
      <c r="A9" s="13"/>
      <c r="B9" s="58" t="s">
        <v>104</v>
      </c>
      <c r="C9" s="104"/>
      <c r="D9" s="13"/>
    </row>
    <row r="10" spans="1:4" ht="30" customHeight="1" x14ac:dyDescent="0.2">
      <c r="A10" s="13"/>
      <c r="B10" s="58" t="s">
        <v>105</v>
      </c>
      <c r="C10" s="104"/>
      <c r="D10" s="13"/>
    </row>
    <row r="11" spans="1:4" ht="14.25" customHeight="1" x14ac:dyDescent="0.25">
      <c r="A11" s="13"/>
      <c r="B11" s="53"/>
      <c r="C11" s="54"/>
      <c r="D11" s="13"/>
    </row>
    <row r="12" spans="1:4" ht="30" customHeight="1" x14ac:dyDescent="0.2">
      <c r="A12" s="13"/>
      <c r="B12" s="149" t="s">
        <v>222</v>
      </c>
      <c r="C12" s="105"/>
      <c r="D12" s="13"/>
    </row>
    <row r="13" spans="1:4" ht="30" customHeight="1" x14ac:dyDescent="0.2">
      <c r="A13" s="13"/>
      <c r="B13" s="59" t="s">
        <v>137</v>
      </c>
      <c r="C13" s="106"/>
      <c r="D13" s="13"/>
    </row>
    <row r="14" spans="1:4" ht="30" customHeight="1" x14ac:dyDescent="0.2">
      <c r="A14" s="13"/>
      <c r="B14" s="149" t="s">
        <v>222</v>
      </c>
      <c r="C14" s="108"/>
      <c r="D14" s="13"/>
    </row>
    <row r="15" spans="1:4" ht="30" customHeight="1" x14ac:dyDescent="0.2">
      <c r="A15" s="13"/>
      <c r="B15" s="59" t="s">
        <v>137</v>
      </c>
      <c r="C15" s="109">
        <f>100%-C13</f>
        <v>1</v>
      </c>
      <c r="D15" s="13"/>
    </row>
    <row r="16" spans="1:4" ht="14.25" customHeight="1" x14ac:dyDescent="0.25">
      <c r="B16" s="150"/>
      <c r="C16" s="55"/>
    </row>
    <row r="17" spans="1:4" ht="30" customHeight="1" x14ac:dyDescent="0.2">
      <c r="B17" s="59" t="s">
        <v>130</v>
      </c>
      <c r="C17" s="107"/>
      <c r="D17" s="31"/>
    </row>
    <row r="18" spans="1:4" ht="9.9499999999999993" customHeight="1" x14ac:dyDescent="0.25">
      <c r="B18" s="56"/>
      <c r="C18" s="57"/>
    </row>
    <row r="19" spans="1:4" ht="18.75" x14ac:dyDescent="0.2">
      <c r="A19" s="3"/>
      <c r="B19" s="188" t="s">
        <v>141</v>
      </c>
      <c r="C19" s="189"/>
      <c r="D19" s="30"/>
    </row>
    <row r="20" spans="1:4" ht="15.75" x14ac:dyDescent="0.2">
      <c r="A20" s="3"/>
      <c r="B20" s="60">
        <v>2015</v>
      </c>
      <c r="C20" s="151">
        <v>2.4899999999999999E-2</v>
      </c>
      <c r="D20" s="30"/>
    </row>
    <row r="21" spans="1:4" ht="15.75" x14ac:dyDescent="0.2">
      <c r="B21" s="60">
        <v>2016</v>
      </c>
      <c r="C21" s="152">
        <v>2.1200000000000004E-2</v>
      </c>
    </row>
    <row r="22" spans="1:4" ht="15.75" x14ac:dyDescent="0.2">
      <c r="B22" s="60">
        <v>2017</v>
      </c>
      <c r="C22" s="151">
        <v>1.7210000000000003E-2</v>
      </c>
    </row>
    <row r="23" spans="1:4" ht="15.75" x14ac:dyDescent="0.2">
      <c r="B23" s="60">
        <v>2018</v>
      </c>
      <c r="C23" s="151">
        <v>1.3419999999999998E-2</v>
      </c>
    </row>
    <row r="24" spans="1:4" ht="15.75" x14ac:dyDescent="0.2">
      <c r="B24" s="60">
        <v>2019</v>
      </c>
      <c r="C24" s="151">
        <v>1.01E-2</v>
      </c>
    </row>
    <row r="25" spans="1:4" ht="15.75" x14ac:dyDescent="0.2">
      <c r="B25" s="60">
        <v>2020</v>
      </c>
      <c r="C25" s="151">
        <v>7.4000000000000003E-3</v>
      </c>
    </row>
    <row r="26" spans="1:4" ht="14.25" customHeight="1" x14ac:dyDescent="0.2">
      <c r="B26" s="60">
        <v>2021</v>
      </c>
      <c r="C26" s="151">
        <v>4.7000000000000002E-3</v>
      </c>
    </row>
    <row r="27" spans="1:4" ht="14.25" customHeight="1" x14ac:dyDescent="0.2">
      <c r="B27" s="60">
        <v>2022</v>
      </c>
      <c r="C27" s="151">
        <v>4.7999999999999996E-3</v>
      </c>
    </row>
    <row r="28" spans="1:4" ht="14.25" customHeight="1" x14ac:dyDescent="0.2">
      <c r="B28" s="60">
        <v>2023</v>
      </c>
      <c r="C28" s="151">
        <v>6.3E-3</v>
      </c>
    </row>
    <row r="29" spans="1:4" ht="14.25" customHeight="1" x14ac:dyDescent="0.2">
      <c r="B29" s="60">
        <v>2024</v>
      </c>
      <c r="C29" s="151">
        <v>8.0000000000000002E-3</v>
      </c>
    </row>
    <row r="30" spans="1:4" ht="14.25" customHeight="1" x14ac:dyDescent="0.2">
      <c r="B30" s="60">
        <v>2025</v>
      </c>
      <c r="C30" s="151">
        <v>1.0200000000000001E-2</v>
      </c>
    </row>
    <row r="31" spans="1:4" ht="14.25" customHeight="1" x14ac:dyDescent="0.2">
      <c r="B31" s="6" t="s">
        <v>103</v>
      </c>
    </row>
    <row r="32" spans="1:4" ht="14.25" hidden="1" customHeight="1" x14ac:dyDescent="0.2">
      <c r="B32" s="6" t="s">
        <v>101</v>
      </c>
    </row>
    <row r="33" spans="2:3" ht="14.25" hidden="1" customHeight="1" x14ac:dyDescent="0.2">
      <c r="B33" s="6" t="s">
        <v>107</v>
      </c>
    </row>
    <row r="34" spans="2:3" ht="14.25" hidden="1" customHeight="1" x14ac:dyDescent="0.2">
      <c r="B34" s="6" t="s">
        <v>102</v>
      </c>
    </row>
    <row r="35" spans="2:3" ht="14.25" hidden="1" customHeight="1" x14ac:dyDescent="0.2">
      <c r="C35" s="11"/>
    </row>
    <row r="36" spans="2:3" ht="14.25" hidden="1" customHeight="1" x14ac:dyDescent="0.2">
      <c r="C36" s="5"/>
    </row>
    <row r="37" spans="2:3" ht="14.25" hidden="1" customHeight="1" x14ac:dyDescent="0.2">
      <c r="C37" s="5"/>
    </row>
    <row r="38" spans="2:3" ht="14.25" hidden="1" customHeight="1" x14ac:dyDescent="0.2">
      <c r="C38" s="5"/>
    </row>
    <row r="39" spans="2:3" ht="14.25" hidden="1" customHeight="1" x14ac:dyDescent="0.2">
      <c r="C39" s="5"/>
    </row>
    <row r="40" spans="2:3" ht="14.25" hidden="1" customHeight="1" x14ac:dyDescent="0.2">
      <c r="C40" s="11"/>
    </row>
    <row r="41" spans="2:3" ht="14.25" hidden="1" customHeight="1" x14ac:dyDescent="0.2">
      <c r="C41" s="11"/>
    </row>
    <row r="42" spans="2:3" ht="14.25" hidden="1" customHeight="1" x14ac:dyDescent="0.2">
      <c r="C42" s="11"/>
    </row>
    <row r="43" spans="2:3" ht="14.25" hidden="1" customHeight="1" x14ac:dyDescent="0.2">
      <c r="C43" s="11"/>
    </row>
    <row r="44" spans="2:3" ht="14.25" hidden="1" customHeight="1" x14ac:dyDescent="0.2">
      <c r="C44" s="11"/>
    </row>
    <row r="45" spans="2:3" ht="14.25" hidden="1" customHeight="1" x14ac:dyDescent="0.2">
      <c r="C45" s="11"/>
    </row>
    <row r="46" spans="2:3" ht="14.25" hidden="1" customHeight="1" x14ac:dyDescent="0.2">
      <c r="C46" s="11"/>
    </row>
  </sheetData>
  <sheetProtection algorithmName="SHA-512" hashValue="v8hKLXwMakd13ajfg124N83LKZxIzIhYrwp3Uqo6zRYkA24TrH+Xo21M4plfma7yWaaAy7VmTwQgWpBacCNOhw==" saltValue="MRsCZPLGNKapj7DwBVm2cg==" spinCount="100000" sheet="1" formatCells="0" formatColumns="0" formatRows="0"/>
  <customSheetViews>
    <customSheetView guid="{8C9D86F0-E2DD-4158-B04E-EE6EF937241B}" showPageBreaks="1" fitToPage="1" printArea="1" view="pageBreakPreview">
      <selection activeCell="C19" sqref="C19"/>
      <pageMargins left="0.78740157480314965" right="0.78740157480314965" top="0.98425196850393704" bottom="0.98425196850393704" header="0.51181102362204722" footer="0.51181102362204722"/>
      <printOptions horizontalCentered="1" verticalCentered="1"/>
      <pageSetup paperSize="9" orientation="landscape" r:id="rId1"/>
      <headerFooter alignWithMargins="0"/>
    </customSheetView>
  </customSheetViews>
  <mergeCells count="1">
    <mergeCell ref="B19:C19"/>
  </mergeCells>
  <phoneticPr fontId="0" type="noConversion"/>
  <printOptions horizontalCentered="1" verticalCentered="1"/>
  <pageMargins left="0.78740157480314965" right="0.78740157480314965" top="0.98425196850393704" bottom="0.98425196850393704" header="0.51181102362204722" footer="0.51181102362204722"/>
  <pageSetup paperSize="9" scale="77"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sh_Waelzungskosten">
    <tabColor theme="9" tint="-0.249977111117893"/>
    <pageSetUpPr fitToPage="1"/>
  </sheetPr>
  <dimension ref="A1:P39"/>
  <sheetViews>
    <sheetView showGridLines="0" zoomScale="90" zoomScaleNormal="90" zoomScaleSheetLayoutView="85" workbookViewId="0"/>
  </sheetViews>
  <sheetFormatPr baseColWidth="10" defaultColWidth="11" defaultRowHeight="14.25" customHeight="1" zeroHeight="1" x14ac:dyDescent="0.2"/>
  <cols>
    <col min="1" max="1" width="2.125" style="1" customWidth="1"/>
    <col min="2" max="2" width="60.25" style="1" customWidth="1"/>
    <col min="3" max="14" width="18.625" style="1" customWidth="1"/>
    <col min="15" max="15" width="4.125" style="1" customWidth="1"/>
    <col min="16" max="16" width="11" style="1" customWidth="1"/>
    <col min="17" max="16384" width="11" style="1"/>
  </cols>
  <sheetData>
    <row r="1" spans="1:14" ht="14.25" customHeight="1" x14ac:dyDescent="0.2">
      <c r="A1" s="47" t="s">
        <v>236</v>
      </c>
    </row>
    <row r="2" spans="1:14" ht="9.9499999999999993" customHeight="1" x14ac:dyDescent="0.25">
      <c r="A2" s="63"/>
      <c r="B2" s="63"/>
      <c r="C2" s="63"/>
      <c r="D2" s="56"/>
      <c r="E2" s="56"/>
      <c r="F2" s="56"/>
      <c r="G2" s="56"/>
      <c r="H2" s="56"/>
      <c r="I2" s="56"/>
      <c r="J2" s="56"/>
      <c r="K2" s="56"/>
      <c r="L2" s="56"/>
      <c r="M2" s="56"/>
      <c r="N2" s="56"/>
    </row>
    <row r="3" spans="1:14" ht="21" x14ac:dyDescent="0.25">
      <c r="B3" s="159" t="s">
        <v>238</v>
      </c>
      <c r="C3" s="160"/>
      <c r="D3" s="161"/>
      <c r="E3" s="56"/>
      <c r="F3" s="56"/>
      <c r="G3" s="56"/>
      <c r="H3" s="56"/>
      <c r="I3" s="56"/>
      <c r="J3" s="56"/>
      <c r="K3" s="56"/>
      <c r="L3" s="56"/>
      <c r="M3" s="56"/>
      <c r="N3" s="56"/>
    </row>
    <row r="4" spans="1:14" ht="9.9499999999999993" customHeight="1" x14ac:dyDescent="0.25">
      <c r="B4" s="90"/>
      <c r="C4" s="64"/>
      <c r="D4" s="65"/>
      <c r="E4" s="56"/>
      <c r="F4" s="56"/>
      <c r="G4" s="56"/>
      <c r="H4" s="56"/>
      <c r="I4" s="56"/>
      <c r="J4" s="56"/>
      <c r="K4" s="56"/>
      <c r="L4" s="56"/>
      <c r="M4" s="56"/>
      <c r="N4" s="56"/>
    </row>
    <row r="5" spans="1:14" ht="18.75" x14ac:dyDescent="0.3">
      <c r="A5" s="66"/>
      <c r="B5" s="137"/>
      <c r="C5" s="140">
        <v>2025</v>
      </c>
      <c r="D5" s="141">
        <v>2027</v>
      </c>
      <c r="E5" s="56"/>
      <c r="F5" s="56"/>
      <c r="G5" s="56"/>
      <c r="H5" s="56"/>
      <c r="I5" s="56"/>
      <c r="J5" s="56"/>
      <c r="K5" s="56"/>
      <c r="L5" s="56"/>
      <c r="M5" s="56"/>
      <c r="N5" s="56"/>
    </row>
    <row r="6" spans="1:14" ht="30" customHeight="1" x14ac:dyDescent="0.25">
      <c r="A6" s="66"/>
      <c r="B6" s="135" t="s">
        <v>227</v>
      </c>
      <c r="C6" s="136"/>
      <c r="D6" s="131"/>
      <c r="E6" s="56"/>
      <c r="F6" s="56"/>
      <c r="G6" s="56"/>
      <c r="H6" s="56"/>
      <c r="I6" s="56"/>
      <c r="J6" s="56"/>
      <c r="K6" s="56"/>
      <c r="L6" s="56"/>
      <c r="M6" s="56"/>
      <c r="N6" s="56"/>
    </row>
    <row r="7" spans="1:14" ht="30" customHeight="1" x14ac:dyDescent="0.25">
      <c r="A7" s="66"/>
      <c r="B7" s="60" t="s">
        <v>228</v>
      </c>
      <c r="C7" s="72"/>
      <c r="D7" s="85">
        <f>'C.1_Plan_BAB_2027'!D79</f>
        <v>0</v>
      </c>
      <c r="E7" s="56"/>
      <c r="F7" s="56"/>
      <c r="G7" s="56"/>
      <c r="H7" s="56"/>
      <c r="I7" s="56"/>
      <c r="J7" s="56"/>
      <c r="K7" s="56"/>
      <c r="L7" s="56"/>
      <c r="M7" s="56"/>
      <c r="N7" s="56"/>
    </row>
    <row r="8" spans="1:14" ht="30" customHeight="1" x14ac:dyDescent="0.25">
      <c r="A8" s="66"/>
      <c r="B8" s="145" t="s">
        <v>229</v>
      </c>
      <c r="C8" s="129">
        <f>B.1_Ist_BAB_2025!$D$79</f>
        <v>0</v>
      </c>
      <c r="D8" s="130"/>
      <c r="E8" s="56"/>
      <c r="F8" s="56"/>
      <c r="G8" s="56"/>
      <c r="H8" s="56"/>
      <c r="I8" s="56"/>
      <c r="J8" s="56"/>
      <c r="K8" s="56"/>
      <c r="L8" s="56"/>
      <c r="M8" s="56"/>
      <c r="N8" s="56"/>
    </row>
    <row r="9" spans="1:14" ht="30" customHeight="1" x14ac:dyDescent="0.25">
      <c r="A9" s="56"/>
      <c r="B9" s="71" t="s">
        <v>230</v>
      </c>
      <c r="C9" s="110">
        <f>C8-C6</f>
        <v>0</v>
      </c>
      <c r="D9" s="72"/>
      <c r="E9" s="56"/>
      <c r="F9" s="56"/>
      <c r="G9" s="56"/>
      <c r="H9" s="56"/>
      <c r="I9" s="56"/>
      <c r="J9" s="56"/>
      <c r="K9" s="56"/>
      <c r="L9" s="56"/>
      <c r="M9" s="56"/>
      <c r="N9" s="56"/>
    </row>
    <row r="10" spans="1:14" ht="6.75" customHeight="1" x14ac:dyDescent="0.25">
      <c r="A10" s="56"/>
      <c r="B10" s="142"/>
      <c r="C10" s="143"/>
      <c r="D10" s="144"/>
      <c r="E10" s="56"/>
      <c r="F10" s="56"/>
      <c r="G10" s="56"/>
      <c r="H10" s="56"/>
      <c r="I10" s="56"/>
      <c r="J10" s="56"/>
      <c r="K10" s="56"/>
      <c r="L10" s="56"/>
      <c r="M10" s="56"/>
      <c r="N10" s="56"/>
    </row>
    <row r="11" spans="1:14" ht="18.75" x14ac:dyDescent="0.25">
      <c r="A11" s="56"/>
      <c r="B11" s="134"/>
      <c r="C11" s="193" t="s">
        <v>226</v>
      </c>
      <c r="D11" s="194"/>
      <c r="E11" s="56"/>
      <c r="F11" s="56"/>
      <c r="G11" s="56"/>
      <c r="H11" s="56"/>
      <c r="I11" s="56"/>
      <c r="J11" s="56"/>
      <c r="K11" s="56"/>
      <c r="L11" s="56"/>
      <c r="M11" s="56"/>
      <c r="N11" s="56"/>
    </row>
    <row r="12" spans="1:14" ht="31.5" x14ac:dyDescent="0.25">
      <c r="A12" s="56"/>
      <c r="B12" s="133" t="s">
        <v>219</v>
      </c>
      <c r="C12" s="131"/>
      <c r="D12" s="132">
        <f>N37</f>
        <v>0</v>
      </c>
      <c r="E12" s="56"/>
      <c r="F12" s="56"/>
      <c r="G12" s="56"/>
      <c r="H12" s="56"/>
      <c r="I12" s="56"/>
      <c r="J12" s="56"/>
      <c r="K12" s="56"/>
      <c r="L12" s="56"/>
      <c r="M12" s="56"/>
      <c r="N12" s="56"/>
    </row>
    <row r="13" spans="1:14" ht="14.25" customHeight="1" x14ac:dyDescent="0.25">
      <c r="A13" s="56"/>
      <c r="B13" s="55"/>
      <c r="C13" s="55"/>
      <c r="D13" s="65"/>
      <c r="E13" s="56"/>
      <c r="F13" s="56"/>
      <c r="G13" s="56"/>
      <c r="H13" s="56"/>
      <c r="I13" s="56"/>
      <c r="J13" s="56"/>
      <c r="K13" s="56"/>
      <c r="L13" s="56"/>
      <c r="M13" s="56"/>
      <c r="N13" s="56"/>
    </row>
    <row r="14" spans="1:14" ht="18.75" x14ac:dyDescent="0.3">
      <c r="A14" s="56"/>
      <c r="B14" s="139" t="s">
        <v>220</v>
      </c>
      <c r="C14" s="138"/>
      <c r="D14"/>
      <c r="E14" s="56"/>
      <c r="F14" s="56"/>
      <c r="G14" s="56"/>
      <c r="H14" s="56"/>
      <c r="I14" s="56"/>
      <c r="J14" s="56"/>
      <c r="K14" s="56"/>
      <c r="L14" s="56"/>
      <c r="M14" s="56"/>
      <c r="N14" s="56"/>
    </row>
    <row r="15" spans="1:14" ht="30" customHeight="1" x14ac:dyDescent="0.25">
      <c r="A15" s="56"/>
      <c r="B15" s="146" t="s">
        <v>231</v>
      </c>
      <c r="C15" s="84"/>
      <c r="D15"/>
      <c r="E15" s="56"/>
      <c r="F15" s="56"/>
      <c r="G15" s="56"/>
      <c r="H15" s="56"/>
      <c r="I15" s="56"/>
      <c r="J15" s="56"/>
      <c r="K15" s="56"/>
      <c r="L15" s="56"/>
      <c r="M15" s="56"/>
      <c r="N15" s="56"/>
    </row>
    <row r="16" spans="1:14" ht="30" customHeight="1" x14ac:dyDescent="0.25">
      <c r="A16" s="66"/>
      <c r="B16" s="146" t="s">
        <v>225</v>
      </c>
      <c r="C16" s="136"/>
      <c r="E16" s="56"/>
      <c r="F16" s="56"/>
      <c r="G16" s="56"/>
      <c r="H16" s="56"/>
      <c r="I16" s="56"/>
      <c r="J16" s="56"/>
      <c r="K16" s="56"/>
      <c r="L16" s="56"/>
      <c r="M16" s="56"/>
      <c r="N16" s="56"/>
    </row>
    <row r="17" spans="1:14" ht="30" customHeight="1" x14ac:dyDescent="0.25">
      <c r="A17" s="66"/>
      <c r="B17" s="146" t="s">
        <v>224</v>
      </c>
      <c r="C17" s="84"/>
      <c r="E17" s="56"/>
      <c r="F17" s="56"/>
      <c r="G17" s="56"/>
      <c r="H17" s="56"/>
      <c r="I17" s="56"/>
      <c r="J17" s="56"/>
      <c r="K17" s="56"/>
      <c r="L17" s="56"/>
      <c r="M17" s="56"/>
      <c r="N17" s="56"/>
    </row>
    <row r="18" spans="1:14" ht="30" customHeight="1" x14ac:dyDescent="0.25">
      <c r="A18" s="66"/>
      <c r="B18" s="146" t="s">
        <v>218</v>
      </c>
      <c r="C18" s="84"/>
      <c r="E18" s="56"/>
      <c r="F18" s="56"/>
      <c r="G18" s="56"/>
      <c r="H18" s="56"/>
      <c r="I18" s="56"/>
      <c r="J18" s="56"/>
      <c r="K18" s="56"/>
      <c r="L18" s="56"/>
      <c r="M18" s="56"/>
      <c r="N18" s="56"/>
    </row>
    <row r="19" spans="1:14" ht="30" customHeight="1" x14ac:dyDescent="0.25">
      <c r="A19" s="66"/>
      <c r="B19" s="61" t="s">
        <v>215</v>
      </c>
      <c r="C19" s="84"/>
      <c r="E19" s="56"/>
      <c r="F19" s="56"/>
      <c r="G19" s="56"/>
      <c r="H19" s="56"/>
      <c r="I19" s="56"/>
      <c r="J19" s="56"/>
      <c r="K19" s="56"/>
      <c r="L19" s="56"/>
      <c r="M19" s="56"/>
      <c r="N19" s="56"/>
    </row>
    <row r="20" spans="1:14" ht="30" customHeight="1" x14ac:dyDescent="0.25">
      <c r="A20" s="66"/>
      <c r="B20" s="61" t="s">
        <v>204</v>
      </c>
      <c r="C20" s="84"/>
      <c r="E20" s="56"/>
      <c r="F20" s="56"/>
      <c r="G20" s="56"/>
      <c r="H20" s="56"/>
      <c r="I20" s="56"/>
      <c r="J20" s="56"/>
      <c r="K20" s="56"/>
      <c r="L20" s="56"/>
      <c r="M20" s="56"/>
      <c r="N20" s="56"/>
    </row>
    <row r="21" spans="1:14" ht="30" customHeight="1" x14ac:dyDescent="0.25">
      <c r="A21" s="66"/>
      <c r="B21" s="61" t="s">
        <v>193</v>
      </c>
      <c r="C21" s="84"/>
      <c r="E21" s="56"/>
      <c r="F21" s="56"/>
      <c r="G21" s="56"/>
      <c r="H21" s="56"/>
      <c r="I21" s="56"/>
      <c r="J21" s="56"/>
      <c r="K21" s="56"/>
      <c r="L21" s="56"/>
      <c r="M21" s="56"/>
      <c r="N21" s="56"/>
    </row>
    <row r="22" spans="1:14" ht="30" customHeight="1" x14ac:dyDescent="0.25">
      <c r="A22" s="56"/>
      <c r="B22" s="61" t="s">
        <v>194</v>
      </c>
      <c r="C22" s="84"/>
      <c r="E22" s="56"/>
      <c r="F22" s="56"/>
      <c r="G22" s="56"/>
      <c r="H22" s="56"/>
      <c r="I22" s="56"/>
      <c r="J22" s="56"/>
      <c r="K22" s="56"/>
      <c r="L22" s="56"/>
      <c r="M22" s="56"/>
      <c r="N22" s="56"/>
    </row>
    <row r="23" spans="1:14" ht="30" customHeight="1" x14ac:dyDescent="0.25">
      <c r="A23" s="56"/>
      <c r="B23" s="61" t="s">
        <v>195</v>
      </c>
      <c r="C23" s="84"/>
      <c r="E23" s="56"/>
      <c r="F23" s="56"/>
      <c r="G23" s="56"/>
      <c r="H23" s="56"/>
      <c r="I23" s="56"/>
      <c r="J23" s="56"/>
      <c r="K23" s="56"/>
      <c r="L23" s="56"/>
      <c r="M23" s="56"/>
      <c r="N23" s="56"/>
    </row>
    <row r="24" spans="1:14" ht="30" customHeight="1" x14ac:dyDescent="0.25">
      <c r="A24" s="56"/>
      <c r="B24" s="61" t="s">
        <v>216</v>
      </c>
      <c r="C24" s="84"/>
      <c r="E24" s="56"/>
      <c r="F24" s="56"/>
      <c r="G24" s="56"/>
      <c r="H24" s="56"/>
      <c r="I24" s="56"/>
      <c r="J24" s="56"/>
      <c r="K24" s="56"/>
      <c r="L24" s="56"/>
      <c r="M24" s="56"/>
      <c r="N24" s="56"/>
    </row>
    <row r="25" spans="1:14" ht="14.25" customHeight="1" x14ac:dyDescent="0.25">
      <c r="A25" s="56"/>
      <c r="B25" s="55"/>
      <c r="C25" s="55"/>
      <c r="D25" s="67"/>
      <c r="E25" s="56"/>
      <c r="F25" s="56"/>
      <c r="G25" s="56"/>
      <c r="H25" s="56"/>
      <c r="I25" s="56"/>
      <c r="J25" s="56"/>
      <c r="K25" s="56"/>
      <c r="L25" s="56"/>
      <c r="M25" s="56"/>
      <c r="N25" s="56"/>
    </row>
    <row r="26" spans="1:14" ht="18.75" x14ac:dyDescent="0.25">
      <c r="A26" s="56"/>
      <c r="B26" s="190" t="s">
        <v>119</v>
      </c>
      <c r="C26" s="191"/>
      <c r="D26" s="191"/>
      <c r="E26" s="191"/>
      <c r="F26" s="191"/>
      <c r="G26" s="191"/>
      <c r="H26" s="191"/>
      <c r="I26" s="191"/>
      <c r="J26" s="191"/>
      <c r="K26" s="191"/>
      <c r="L26" s="191"/>
      <c r="M26" s="191"/>
      <c r="N26" s="192"/>
    </row>
    <row r="27" spans="1:14" ht="41.25" x14ac:dyDescent="0.25">
      <c r="A27" s="56"/>
      <c r="B27" s="165"/>
      <c r="C27" s="163">
        <v>2015</v>
      </c>
      <c r="D27" s="163">
        <v>2016</v>
      </c>
      <c r="E27" s="163">
        <v>2017</v>
      </c>
      <c r="F27" s="163">
        <v>2018</v>
      </c>
      <c r="G27" s="163">
        <v>2019</v>
      </c>
      <c r="H27" s="163">
        <v>2020</v>
      </c>
      <c r="I27" s="163">
        <v>2021</v>
      </c>
      <c r="J27" s="163">
        <v>2022</v>
      </c>
      <c r="K27" s="163">
        <v>2023</v>
      </c>
      <c r="L27" s="163">
        <v>2024</v>
      </c>
      <c r="M27" s="163">
        <v>2025</v>
      </c>
      <c r="N27" s="164" t="s">
        <v>232</v>
      </c>
    </row>
    <row r="28" spans="1:14" ht="30" customHeight="1" x14ac:dyDescent="0.25">
      <c r="A28" s="56"/>
      <c r="B28" s="162" t="s">
        <v>184</v>
      </c>
      <c r="C28" s="132">
        <v>0</v>
      </c>
      <c r="D28" s="132">
        <f>C33</f>
        <v>0</v>
      </c>
      <c r="E28" s="132">
        <f t="shared" ref="E28:F28" si="0">D33</f>
        <v>0</v>
      </c>
      <c r="F28" s="132">
        <f t="shared" si="0"/>
        <v>0</v>
      </c>
      <c r="G28" s="132">
        <f>F33</f>
        <v>0</v>
      </c>
      <c r="H28" s="132">
        <f>G33</f>
        <v>0</v>
      </c>
      <c r="I28" s="132">
        <f t="shared" ref="I28:J28" si="1">H33</f>
        <v>0</v>
      </c>
      <c r="J28" s="132">
        <f t="shared" si="1"/>
        <v>0</v>
      </c>
      <c r="K28" s="132">
        <f>J33</f>
        <v>0</v>
      </c>
      <c r="L28" s="132">
        <f>K33</f>
        <v>0</v>
      </c>
      <c r="M28" s="132">
        <f>L33</f>
        <v>0</v>
      </c>
      <c r="N28" s="132">
        <f>M33</f>
        <v>0</v>
      </c>
    </row>
    <row r="29" spans="1:14" ht="30" customHeight="1" x14ac:dyDescent="0.25">
      <c r="A29" s="56"/>
      <c r="B29" s="62" t="s">
        <v>181</v>
      </c>
      <c r="C29" s="68">
        <f>A.1_Allgemeine_Informationen!C20</f>
        <v>2.4899999999999999E-2</v>
      </c>
      <c r="D29" s="68">
        <f>A.1_Allgemeine_Informationen!C21</f>
        <v>2.1200000000000004E-2</v>
      </c>
      <c r="E29" s="68">
        <f>A.1_Allgemeine_Informationen!C22</f>
        <v>1.7210000000000003E-2</v>
      </c>
      <c r="F29" s="68">
        <f>A.1_Allgemeine_Informationen!C23</f>
        <v>1.3419999999999998E-2</v>
      </c>
      <c r="G29" s="68">
        <f>A.1_Allgemeine_Informationen!C24</f>
        <v>1.01E-2</v>
      </c>
      <c r="H29" s="68">
        <f>A.1_Allgemeine_Informationen!C25</f>
        <v>7.4000000000000003E-3</v>
      </c>
      <c r="I29" s="68">
        <f>A.1_Allgemeine_Informationen!C26</f>
        <v>4.7000000000000002E-3</v>
      </c>
      <c r="J29" s="68">
        <f>A.1_Allgemeine_Informationen!C27</f>
        <v>4.7999999999999996E-3</v>
      </c>
      <c r="K29" s="68">
        <f>A.1_Allgemeine_Informationen!C28</f>
        <v>6.3E-3</v>
      </c>
      <c r="L29" s="68">
        <f>A.1_Allgemeine_Informationen!C29</f>
        <v>8.0000000000000002E-3</v>
      </c>
      <c r="M29" s="68">
        <f>A.1_Allgemeine_Informationen!C30</f>
        <v>1.0200000000000001E-2</v>
      </c>
      <c r="N29" s="68">
        <f>M29</f>
        <v>1.0200000000000001E-2</v>
      </c>
    </row>
    <row r="30" spans="1:14" ht="30" customHeight="1" x14ac:dyDescent="0.25">
      <c r="A30" s="56"/>
      <c r="B30" s="62" t="s">
        <v>185</v>
      </c>
      <c r="C30" s="85">
        <f>C24</f>
        <v>0</v>
      </c>
      <c r="D30" s="85">
        <f>C23</f>
        <v>0</v>
      </c>
      <c r="E30" s="85">
        <f>C22</f>
        <v>0</v>
      </c>
      <c r="F30" s="85">
        <f>C21</f>
        <v>0</v>
      </c>
      <c r="G30" s="85">
        <f>C20</f>
        <v>0</v>
      </c>
      <c r="H30" s="85">
        <f>C19</f>
        <v>0</v>
      </c>
      <c r="I30" s="85">
        <f>C18</f>
        <v>0</v>
      </c>
      <c r="J30" s="85">
        <f>C17</f>
        <v>0</v>
      </c>
      <c r="K30" s="85">
        <f>C16</f>
        <v>0</v>
      </c>
      <c r="L30" s="85">
        <f>C15</f>
        <v>0</v>
      </c>
      <c r="M30" s="85">
        <f>C9</f>
        <v>0</v>
      </c>
      <c r="N30" s="72"/>
    </row>
    <row r="31" spans="1:14" ht="30" customHeight="1" x14ac:dyDescent="0.25">
      <c r="A31" s="56"/>
      <c r="B31" s="62" t="s">
        <v>182</v>
      </c>
      <c r="C31" s="85">
        <f>AVERAGE(C28,C28+C30)</f>
        <v>0</v>
      </c>
      <c r="D31" s="85">
        <f t="shared" ref="D31:N31" si="2">AVERAGE(D28,D28+D30)</f>
        <v>0</v>
      </c>
      <c r="E31" s="85">
        <f t="shared" si="2"/>
        <v>0</v>
      </c>
      <c r="F31" s="85">
        <f t="shared" si="2"/>
        <v>0</v>
      </c>
      <c r="G31" s="85">
        <f>AVERAGE(G28,G28+G30)</f>
        <v>0</v>
      </c>
      <c r="H31" s="85">
        <f t="shared" si="2"/>
        <v>0</v>
      </c>
      <c r="I31" s="85">
        <f t="shared" si="2"/>
        <v>0</v>
      </c>
      <c r="J31" s="85">
        <f t="shared" si="2"/>
        <v>0</v>
      </c>
      <c r="K31" s="85">
        <f t="shared" ref="K31" si="3">AVERAGE(K28,K28+K30)</f>
        <v>0</v>
      </c>
      <c r="L31" s="85">
        <f t="shared" si="2"/>
        <v>0</v>
      </c>
      <c r="M31" s="85">
        <f t="shared" si="2"/>
        <v>0</v>
      </c>
      <c r="N31" s="85">
        <f t="shared" si="2"/>
        <v>0</v>
      </c>
    </row>
    <row r="32" spans="1:14" ht="30" customHeight="1" x14ac:dyDescent="0.25">
      <c r="A32" s="56"/>
      <c r="B32" s="62" t="s">
        <v>119</v>
      </c>
      <c r="C32" s="85">
        <f>C31*C29</f>
        <v>0</v>
      </c>
      <c r="D32" s="85">
        <f t="shared" ref="D32:N32" si="4">D31*D29</f>
        <v>0</v>
      </c>
      <c r="E32" s="85">
        <f t="shared" si="4"/>
        <v>0</v>
      </c>
      <c r="F32" s="85">
        <f t="shared" si="4"/>
        <v>0</v>
      </c>
      <c r="G32" s="85">
        <f>G31*G29</f>
        <v>0</v>
      </c>
      <c r="H32" s="85">
        <f t="shared" si="4"/>
        <v>0</v>
      </c>
      <c r="I32" s="85">
        <f t="shared" si="4"/>
        <v>0</v>
      </c>
      <c r="J32" s="85">
        <f>J31*J29</f>
        <v>0</v>
      </c>
      <c r="K32" s="85">
        <f>K31*K29</f>
        <v>0</v>
      </c>
      <c r="L32" s="85">
        <f>L31*L29</f>
        <v>0</v>
      </c>
      <c r="M32" s="85">
        <f>M31*M29</f>
        <v>0</v>
      </c>
      <c r="N32" s="85">
        <f t="shared" si="4"/>
        <v>0</v>
      </c>
    </row>
    <row r="33" spans="1:16" ht="30" customHeight="1" x14ac:dyDescent="0.25">
      <c r="A33" s="56"/>
      <c r="B33" s="62" t="s">
        <v>183</v>
      </c>
      <c r="C33" s="85">
        <f>C28+C30+C32</f>
        <v>0</v>
      </c>
      <c r="D33" s="85">
        <f>D28+D30+D32</f>
        <v>0</v>
      </c>
      <c r="E33" s="85">
        <f>E28+E30+E32</f>
        <v>0</v>
      </c>
      <c r="F33" s="85">
        <f>F28+F30+F32</f>
        <v>0</v>
      </c>
      <c r="G33" s="85">
        <f>G28+G30+G32</f>
        <v>0</v>
      </c>
      <c r="H33" s="85">
        <f t="shared" ref="H33:M33" si="5">H28+H30+H32</f>
        <v>0</v>
      </c>
      <c r="I33" s="85">
        <f t="shared" si="5"/>
        <v>0</v>
      </c>
      <c r="J33" s="85">
        <f t="shared" si="5"/>
        <v>0</v>
      </c>
      <c r="K33" s="85">
        <f t="shared" ref="K33" si="6">K28+K30+K32</f>
        <v>0</v>
      </c>
      <c r="L33" s="85">
        <f t="shared" si="5"/>
        <v>0</v>
      </c>
      <c r="M33" s="85">
        <f t="shared" si="5"/>
        <v>0</v>
      </c>
      <c r="N33" s="85">
        <f>N28+N30+N32</f>
        <v>0</v>
      </c>
      <c r="P33" s="46"/>
    </row>
    <row r="34" spans="1:16" ht="10.5" customHeight="1" x14ac:dyDescent="0.25">
      <c r="A34" s="56"/>
      <c r="B34" s="69"/>
      <c r="C34" s="73"/>
      <c r="D34" s="73"/>
      <c r="E34" s="73"/>
      <c r="F34" s="73"/>
      <c r="G34" s="73"/>
      <c r="H34" s="73"/>
      <c r="I34" s="73"/>
      <c r="J34" s="73"/>
      <c r="K34" s="73"/>
      <c r="L34" s="73"/>
      <c r="M34" s="73"/>
      <c r="N34" s="70"/>
    </row>
    <row r="35" spans="1:16" ht="30" customHeight="1" x14ac:dyDescent="0.25">
      <c r="A35" s="56"/>
      <c r="B35" s="126" t="s">
        <v>233</v>
      </c>
      <c r="C35" s="75"/>
      <c r="D35" s="76"/>
      <c r="E35" s="76"/>
      <c r="F35" s="76"/>
      <c r="G35" s="76"/>
      <c r="H35" s="76"/>
      <c r="I35" s="76"/>
      <c r="J35" s="76"/>
      <c r="K35" s="76"/>
      <c r="L35" s="76"/>
      <c r="M35" s="77"/>
      <c r="N35" s="124">
        <f>N33/2*M29</f>
        <v>0</v>
      </c>
    </row>
    <row r="36" spans="1:16" ht="30" customHeight="1" x14ac:dyDescent="0.25">
      <c r="A36" s="56"/>
      <c r="B36" s="126" t="s">
        <v>234</v>
      </c>
      <c r="C36" s="78"/>
      <c r="D36" s="74"/>
      <c r="E36" s="74"/>
      <c r="F36" s="74"/>
      <c r="G36" s="74"/>
      <c r="H36" s="74"/>
      <c r="I36" s="74"/>
      <c r="J36" s="74"/>
      <c r="K36" s="74"/>
      <c r="L36" s="74"/>
      <c r="M36" s="79"/>
      <c r="N36" s="124">
        <f>D7</f>
        <v>0</v>
      </c>
    </row>
    <row r="37" spans="1:16" ht="30" customHeight="1" x14ac:dyDescent="0.25">
      <c r="A37" s="56"/>
      <c r="B37" s="126" t="s">
        <v>186</v>
      </c>
      <c r="C37" s="80"/>
      <c r="D37" s="81"/>
      <c r="E37" s="81"/>
      <c r="F37" s="81"/>
      <c r="G37" s="81"/>
      <c r="H37" s="81"/>
      <c r="I37" s="81"/>
      <c r="J37" s="81"/>
      <c r="K37" s="81"/>
      <c r="L37" s="81"/>
      <c r="M37" s="82"/>
      <c r="N37" s="124">
        <f>N33+N35+N36</f>
        <v>0</v>
      </c>
    </row>
    <row r="38" spans="1:16" ht="14.25" customHeight="1" x14ac:dyDescent="0.2"/>
    <row r="39" spans="1:16" ht="14.25" customHeight="1" x14ac:dyDescent="0.2"/>
  </sheetData>
  <sheetProtection algorithmName="SHA-512" hashValue="COdvegfaMZBTmZpMdrhI+n8OOENftJ5sNGJxd4HFdQ7sAhLE4g9XbhwJZofNQX13IqoiRsaggl3k7EjKNX0cSA==" saltValue="Vckak7dP7I3uSdPk2Wv7zw==" spinCount="100000" sheet="1" formatCells="0" formatColumns="0" formatRows="0"/>
  <customSheetViews>
    <customSheetView guid="{8C9D86F0-E2DD-4158-B04E-EE6EF937241B}" showPageBreaks="1" fitToPage="1" printArea="1" view="pageBreakPreview">
      <selection activeCell="C5" sqref="C5"/>
      <pageMargins left="0.78740157480314965" right="0.78740157480314965" top="0.98425196850393704" bottom="0.98425196850393704" header="0.51181102362204722" footer="0.51181102362204722"/>
      <printOptions horizontalCentered="1" verticalCentered="1"/>
      <pageSetup paperSize="9" orientation="landscape" r:id="rId1"/>
      <headerFooter alignWithMargins="0"/>
    </customSheetView>
  </customSheetViews>
  <mergeCells count="2">
    <mergeCell ref="B26:N26"/>
    <mergeCell ref="C11:D11"/>
  </mergeCells>
  <phoneticPr fontId="0" type="noConversion"/>
  <printOptions horizontalCentered="1" verticalCentered="1"/>
  <pageMargins left="0.78740157480314965" right="0.78740157480314965" top="0.98425196850393704" bottom="0.98425196850393704" header="0.51181102362204722" footer="0.51181102362204722"/>
  <pageSetup paperSize="9" scale="50" orientation="landscape" r:id="rId2"/>
  <headerFooter alignWithMargins="0"/>
  <extLst>
    <ext xmlns:x14="http://schemas.microsoft.com/office/spreadsheetml/2009/9/main" uri="{CCE6A557-97BC-4b89-ADB6-D9C93CAAB3DF}">
      <x14:dataValidations xmlns:xm="http://schemas.microsoft.com/office/excel/2006/main" count="1">
        <x14:dataValidation type="custom" allowBlank="1" showInputMessage="1" showErrorMessage="1" xr:uid="{00000000-0002-0000-0200-000000000000}">
          <x14:formula1>
            <xm:f>A.1_Allgemeine_Informationen!#REF!&lt;&gt;"nein"</xm:f>
          </x14:formula1>
          <xm:sqref>B25:C25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tabColor theme="8" tint="-0.499984740745262"/>
  </sheetPr>
  <dimension ref="A1:G80"/>
  <sheetViews>
    <sheetView showGridLines="0" zoomScaleNormal="100" zoomScaleSheetLayoutView="85" workbookViewId="0"/>
  </sheetViews>
  <sheetFormatPr baseColWidth="10" defaultColWidth="0" defaultRowHeight="14.25" customHeight="1" zeroHeight="1" x14ac:dyDescent="0.2"/>
  <cols>
    <col min="1" max="1" width="2.125" style="8" customWidth="1"/>
    <col min="2" max="2" width="10.5" style="8" customWidth="1"/>
    <col min="3" max="3" width="81.5" style="8" bestFit="1" customWidth="1"/>
    <col min="4" max="6" width="21.875" style="8" customWidth="1"/>
    <col min="7" max="7" width="2.875" style="8" customWidth="1"/>
    <col min="8" max="16384" width="11" style="7" hidden="1"/>
  </cols>
  <sheetData>
    <row r="1" spans="1:7" ht="14.25" customHeight="1" x14ac:dyDescent="0.2">
      <c r="A1" s="47" t="s">
        <v>236</v>
      </c>
      <c r="B1" s="20"/>
      <c r="C1" s="20"/>
      <c r="D1" s="20"/>
      <c r="E1" s="20"/>
      <c r="F1" s="20"/>
      <c r="G1" s="19"/>
    </row>
    <row r="2" spans="1:7" ht="9.9499999999999993" customHeight="1" x14ac:dyDescent="0.2">
      <c r="A2" s="20"/>
      <c r="B2" s="20"/>
      <c r="C2" s="20"/>
      <c r="D2" s="20"/>
      <c r="E2" s="20"/>
      <c r="F2" s="20"/>
      <c r="G2" s="19"/>
    </row>
    <row r="3" spans="1:7" ht="24" customHeight="1" x14ac:dyDescent="0.2">
      <c r="A3" s="120"/>
      <c r="B3" s="166" t="s">
        <v>235</v>
      </c>
      <c r="C3" s="49"/>
      <c r="D3" s="49"/>
      <c r="E3" s="49"/>
      <c r="F3" s="49"/>
      <c r="G3" s="19"/>
    </row>
    <row r="4" spans="1:7" ht="9.9499999999999993" customHeight="1" x14ac:dyDescent="0.2">
      <c r="A4" s="120"/>
      <c r="B4" s="121"/>
      <c r="C4" s="49"/>
      <c r="D4" s="49"/>
      <c r="E4" s="49"/>
      <c r="F4" s="49"/>
      <c r="G4" s="19"/>
    </row>
    <row r="5" spans="1:7" s="2" customFormat="1" ht="56.25" x14ac:dyDescent="0.2">
      <c r="A5" s="14"/>
      <c r="B5" s="168"/>
      <c r="C5" s="169"/>
      <c r="D5" s="170" t="s">
        <v>126</v>
      </c>
      <c r="E5" s="170" t="s">
        <v>127</v>
      </c>
      <c r="F5" s="171" t="s">
        <v>129</v>
      </c>
      <c r="G5" s="14"/>
    </row>
    <row r="6" spans="1:7" s="9" customFormat="1" ht="20.100000000000001" customHeight="1" x14ac:dyDescent="0.25">
      <c r="A6" s="21"/>
      <c r="B6" s="172">
        <v>1</v>
      </c>
      <c r="C6" s="173" t="s">
        <v>30</v>
      </c>
      <c r="D6" s="167">
        <f>SUM(D7+D22+D27+D31)</f>
        <v>0</v>
      </c>
      <c r="E6" s="167">
        <f>SUM(E7+E22+E27+E31)</f>
        <v>0</v>
      </c>
      <c r="F6" s="167">
        <f>SUM(F7+F22+F27+F31)</f>
        <v>0</v>
      </c>
      <c r="G6" s="23"/>
    </row>
    <row r="7" spans="1:7" s="9" customFormat="1" ht="20.100000000000001" customHeight="1" x14ac:dyDescent="0.25">
      <c r="A7" s="21"/>
      <c r="B7" s="174" t="s">
        <v>53</v>
      </c>
      <c r="C7" s="175" t="s">
        <v>31</v>
      </c>
      <c r="D7" s="117">
        <f>SUM(D8,D14)</f>
        <v>0</v>
      </c>
      <c r="E7" s="117">
        <f>SUM(E8,E14)</f>
        <v>0</v>
      </c>
      <c r="F7" s="117">
        <f>SUM(F8,F14)</f>
        <v>0</v>
      </c>
      <c r="G7" s="23"/>
    </row>
    <row r="8" spans="1:7" ht="20.100000000000001" customHeight="1" x14ac:dyDescent="0.2">
      <c r="A8" s="20"/>
      <c r="B8" s="111" t="s">
        <v>54</v>
      </c>
      <c r="C8" s="112" t="s">
        <v>188</v>
      </c>
      <c r="D8" s="117">
        <f>SUM(D9:D13)</f>
        <v>0</v>
      </c>
      <c r="E8" s="117">
        <f>SUM(E9:E13)</f>
        <v>0</v>
      </c>
      <c r="F8" s="117">
        <f>SUM(F9:F13)</f>
        <v>0</v>
      </c>
      <c r="G8" s="19"/>
    </row>
    <row r="9" spans="1:7" s="10" customFormat="1" ht="20.100000000000001" customHeight="1" x14ac:dyDescent="0.2">
      <c r="A9" s="22"/>
      <c r="B9" s="113" t="s">
        <v>55</v>
      </c>
      <c r="C9" s="112" t="s">
        <v>10</v>
      </c>
      <c r="D9" s="84"/>
      <c r="E9" s="84"/>
      <c r="F9" s="84"/>
      <c r="G9" s="24"/>
    </row>
    <row r="10" spans="1:7" ht="20.100000000000001" customHeight="1" x14ac:dyDescent="0.2">
      <c r="A10" s="20"/>
      <c r="B10" s="113" t="s">
        <v>56</v>
      </c>
      <c r="C10" s="112" t="s">
        <v>57</v>
      </c>
      <c r="D10" s="84"/>
      <c r="E10" s="84"/>
      <c r="F10" s="84"/>
      <c r="G10" s="19"/>
    </row>
    <row r="11" spans="1:7" s="10" customFormat="1" ht="20.100000000000001" customHeight="1" x14ac:dyDescent="0.2">
      <c r="A11" s="22"/>
      <c r="B11" s="113" t="s">
        <v>58</v>
      </c>
      <c r="C11" s="112" t="s">
        <v>59</v>
      </c>
      <c r="D11" s="84"/>
      <c r="E11" s="84"/>
      <c r="F11" s="84"/>
      <c r="G11" s="24"/>
    </row>
    <row r="12" spans="1:7" ht="20.100000000000001" customHeight="1" x14ac:dyDescent="0.2">
      <c r="A12" s="20"/>
      <c r="B12" s="113" t="s">
        <v>60</v>
      </c>
      <c r="C12" s="112" t="s">
        <v>61</v>
      </c>
      <c r="D12" s="84"/>
      <c r="E12" s="84"/>
      <c r="F12" s="84"/>
      <c r="G12" s="19"/>
    </row>
    <row r="13" spans="1:7" ht="20.100000000000001" customHeight="1" x14ac:dyDescent="0.2">
      <c r="A13" s="20"/>
      <c r="B13" s="113" t="s">
        <v>62</v>
      </c>
      <c r="C13" s="112" t="s">
        <v>22</v>
      </c>
      <c r="D13" s="84"/>
      <c r="E13" s="84"/>
      <c r="F13" s="84"/>
      <c r="G13" s="19"/>
    </row>
    <row r="14" spans="1:7" ht="20.100000000000001" customHeight="1" x14ac:dyDescent="0.2">
      <c r="A14" s="20"/>
      <c r="B14" s="113" t="s">
        <v>63</v>
      </c>
      <c r="C14" s="112" t="s">
        <v>187</v>
      </c>
      <c r="D14" s="117">
        <f>SUM(D15:D21)</f>
        <v>0</v>
      </c>
      <c r="E14" s="117">
        <f>SUM(E15:E21)</f>
        <v>0</v>
      </c>
      <c r="F14" s="117">
        <f>SUM(F15:F21)</f>
        <v>0</v>
      </c>
      <c r="G14" s="19"/>
    </row>
    <row r="15" spans="1:7" s="10" customFormat="1" ht="20.100000000000001" customHeight="1" x14ac:dyDescent="0.2">
      <c r="A15" s="22"/>
      <c r="B15" s="113" t="s">
        <v>64</v>
      </c>
      <c r="C15" s="112" t="s">
        <v>38</v>
      </c>
      <c r="D15" s="72"/>
      <c r="E15" s="72"/>
      <c r="F15" s="72"/>
      <c r="G15" s="24"/>
    </row>
    <row r="16" spans="1:7" s="10" customFormat="1" ht="20.100000000000001" customHeight="1" x14ac:dyDescent="0.2">
      <c r="A16" s="22"/>
      <c r="B16" s="113" t="s">
        <v>65</v>
      </c>
      <c r="C16" s="112" t="s">
        <v>1</v>
      </c>
      <c r="D16" s="84"/>
      <c r="E16" s="84"/>
      <c r="F16" s="84"/>
      <c r="G16" s="24"/>
    </row>
    <row r="17" spans="1:7" ht="20.100000000000001" customHeight="1" x14ac:dyDescent="0.2">
      <c r="A17" s="20"/>
      <c r="B17" s="113" t="s">
        <v>66</v>
      </c>
      <c r="C17" s="112" t="s">
        <v>40</v>
      </c>
      <c r="D17" s="117">
        <f>F17</f>
        <v>0</v>
      </c>
      <c r="E17" s="84"/>
      <c r="F17" s="117">
        <f>B.2_Ist_BAB_Details_2025!G4</f>
        <v>0</v>
      </c>
      <c r="G17" s="19"/>
    </row>
    <row r="18" spans="1:7" s="9" customFormat="1" ht="20.100000000000001" customHeight="1" x14ac:dyDescent="0.25">
      <c r="A18" s="21"/>
      <c r="B18" s="113" t="s">
        <v>67</v>
      </c>
      <c r="C18" s="112" t="s">
        <v>41</v>
      </c>
      <c r="D18" s="117">
        <f>F18</f>
        <v>0</v>
      </c>
      <c r="E18" s="84"/>
      <c r="F18" s="117">
        <f>B.2_Ist_BAB_Details_2025!L4</f>
        <v>0</v>
      </c>
      <c r="G18" s="23"/>
    </row>
    <row r="19" spans="1:7" ht="20.100000000000001" customHeight="1" x14ac:dyDescent="0.2">
      <c r="A19" s="20"/>
      <c r="B19" s="113" t="s">
        <v>68</v>
      </c>
      <c r="C19" s="112" t="s">
        <v>69</v>
      </c>
      <c r="D19" s="72"/>
      <c r="E19" s="72"/>
      <c r="F19" s="72"/>
      <c r="G19" s="19"/>
    </row>
    <row r="20" spans="1:7" ht="20.100000000000001" customHeight="1" x14ac:dyDescent="0.2">
      <c r="A20" s="20"/>
      <c r="B20" s="113" t="s">
        <v>70</v>
      </c>
      <c r="C20" s="112" t="s">
        <v>8</v>
      </c>
      <c r="D20" s="72"/>
      <c r="E20" s="72"/>
      <c r="F20" s="72"/>
      <c r="G20" s="19"/>
    </row>
    <row r="21" spans="1:7" ht="20.100000000000001" customHeight="1" x14ac:dyDescent="0.2">
      <c r="A21" s="20"/>
      <c r="B21" s="113" t="s">
        <v>71</v>
      </c>
      <c r="C21" s="112" t="s">
        <v>22</v>
      </c>
      <c r="D21" s="117">
        <f>F21</f>
        <v>0</v>
      </c>
      <c r="E21" s="84"/>
      <c r="F21" s="117">
        <f>B.2_Ist_BAB_Details_2025!Q4</f>
        <v>0</v>
      </c>
      <c r="G21" s="19"/>
    </row>
    <row r="22" spans="1:7" ht="20.100000000000001" customHeight="1" x14ac:dyDescent="0.2">
      <c r="A22" s="20"/>
      <c r="B22" s="174" t="s">
        <v>72</v>
      </c>
      <c r="C22" s="175" t="s">
        <v>32</v>
      </c>
      <c r="D22" s="117">
        <f>SUM(D23:D24)</f>
        <v>0</v>
      </c>
      <c r="E22" s="117">
        <f>SUM(E23:E24)</f>
        <v>0</v>
      </c>
      <c r="F22" s="117">
        <f>SUM(F23:F24)</f>
        <v>0</v>
      </c>
      <c r="G22" s="19"/>
    </row>
    <row r="23" spans="1:7" s="9" customFormat="1" ht="20.100000000000001" customHeight="1" x14ac:dyDescent="0.25">
      <c r="A23" s="21"/>
      <c r="B23" s="113" t="s">
        <v>73</v>
      </c>
      <c r="C23" s="112" t="s">
        <v>14</v>
      </c>
      <c r="D23" s="84"/>
      <c r="E23" s="84"/>
      <c r="F23" s="84"/>
      <c r="G23" s="23"/>
    </row>
    <row r="24" spans="1:7" ht="20.100000000000001" customHeight="1" x14ac:dyDescent="0.2">
      <c r="A24" s="20"/>
      <c r="B24" s="113" t="s">
        <v>74</v>
      </c>
      <c r="C24" s="114" t="s">
        <v>33</v>
      </c>
      <c r="D24" s="117">
        <f>SUM(D25:D26)</f>
        <v>0</v>
      </c>
      <c r="E24" s="117">
        <f>SUM(E25:E26)</f>
        <v>0</v>
      </c>
      <c r="F24" s="117">
        <f>SUM(F25:F26)</f>
        <v>0</v>
      </c>
      <c r="G24" s="19"/>
    </row>
    <row r="25" spans="1:7" ht="20.100000000000001" customHeight="1" x14ac:dyDescent="0.2">
      <c r="A25" s="20"/>
      <c r="B25" s="113" t="s">
        <v>75</v>
      </c>
      <c r="C25" s="112" t="s">
        <v>15</v>
      </c>
      <c r="D25" s="84"/>
      <c r="E25" s="84"/>
      <c r="F25" s="84"/>
      <c r="G25" s="19"/>
    </row>
    <row r="26" spans="1:7" ht="20.100000000000001" customHeight="1" x14ac:dyDescent="0.2">
      <c r="A26" s="20"/>
      <c r="B26" s="113" t="s">
        <v>76</v>
      </c>
      <c r="C26" s="112" t="s">
        <v>6</v>
      </c>
      <c r="D26" s="84"/>
      <c r="E26" s="84"/>
      <c r="F26" s="84"/>
      <c r="G26" s="19"/>
    </row>
    <row r="27" spans="1:7" s="10" customFormat="1" ht="30" x14ac:dyDescent="0.2">
      <c r="A27" s="24"/>
      <c r="B27" s="174" t="s">
        <v>77</v>
      </c>
      <c r="C27" s="175" t="s">
        <v>49</v>
      </c>
      <c r="D27" s="117">
        <f>SUM(D28:D30)</f>
        <v>0</v>
      </c>
      <c r="E27" s="117">
        <f>SUM(E28:E30)</f>
        <v>0</v>
      </c>
      <c r="F27" s="117">
        <f>SUM(F28:F30)</f>
        <v>0</v>
      </c>
      <c r="G27" s="24"/>
    </row>
    <row r="28" spans="1:7" s="10" customFormat="1" ht="20.100000000000001" customHeight="1" x14ac:dyDescent="0.2">
      <c r="A28" s="22"/>
      <c r="B28" s="113" t="s">
        <v>78</v>
      </c>
      <c r="C28" s="115" t="s">
        <v>82</v>
      </c>
      <c r="D28" s="84"/>
      <c r="E28" s="84"/>
      <c r="F28" s="84"/>
      <c r="G28" s="24"/>
    </row>
    <row r="29" spans="1:7" ht="20.100000000000001" customHeight="1" x14ac:dyDescent="0.2">
      <c r="A29" s="19"/>
      <c r="B29" s="113" t="s">
        <v>79</v>
      </c>
      <c r="C29" s="115" t="s">
        <v>83</v>
      </c>
      <c r="D29" s="84"/>
      <c r="E29" s="84"/>
      <c r="F29" s="84"/>
      <c r="G29" s="19"/>
    </row>
    <row r="30" spans="1:7" s="10" customFormat="1" ht="20.100000000000001" customHeight="1" x14ac:dyDescent="0.2">
      <c r="A30" s="22"/>
      <c r="B30" s="113" t="s">
        <v>80</v>
      </c>
      <c r="C30" s="115" t="s">
        <v>51</v>
      </c>
      <c r="D30" s="84"/>
      <c r="E30" s="84"/>
      <c r="F30" s="84"/>
      <c r="G30" s="24"/>
    </row>
    <row r="31" spans="1:7" ht="20.100000000000001" customHeight="1" x14ac:dyDescent="0.2">
      <c r="A31" s="20"/>
      <c r="B31" s="174" t="s">
        <v>81</v>
      </c>
      <c r="C31" s="175" t="s">
        <v>34</v>
      </c>
      <c r="D31" s="117">
        <f>SUM(D32:D44)</f>
        <v>0</v>
      </c>
      <c r="E31" s="117">
        <f t="shared" ref="E31:F31" si="0">SUM(E32:E44)</f>
        <v>0</v>
      </c>
      <c r="F31" s="117">
        <f t="shared" si="0"/>
        <v>0</v>
      </c>
      <c r="G31" s="19"/>
    </row>
    <row r="32" spans="1:7" ht="20.100000000000001" customHeight="1" x14ac:dyDescent="0.2">
      <c r="A32" s="19"/>
      <c r="B32" s="113" t="s">
        <v>205</v>
      </c>
      <c r="C32" s="112" t="s">
        <v>36</v>
      </c>
      <c r="D32" s="84"/>
      <c r="E32" s="84"/>
      <c r="F32" s="84"/>
      <c r="G32" s="19"/>
    </row>
    <row r="33" spans="1:7" s="9" customFormat="1" ht="20.100000000000001" customHeight="1" x14ac:dyDescent="0.25">
      <c r="A33" s="23"/>
      <c r="B33" s="113" t="s">
        <v>206</v>
      </c>
      <c r="C33" s="112" t="s">
        <v>16</v>
      </c>
      <c r="D33" s="72"/>
      <c r="E33" s="72"/>
      <c r="F33" s="72"/>
      <c r="G33" s="23"/>
    </row>
    <row r="34" spans="1:7" s="9" customFormat="1" ht="20.100000000000001" customHeight="1" x14ac:dyDescent="0.25">
      <c r="A34" s="21"/>
      <c r="B34" s="113" t="s">
        <v>207</v>
      </c>
      <c r="C34" s="112" t="s">
        <v>17</v>
      </c>
      <c r="D34" s="84"/>
      <c r="E34" s="84"/>
      <c r="F34" s="84"/>
      <c r="G34" s="23"/>
    </row>
    <row r="35" spans="1:7" ht="20.100000000000001" customHeight="1" x14ac:dyDescent="0.2">
      <c r="A35" s="20"/>
      <c r="B35" s="113" t="s">
        <v>208</v>
      </c>
      <c r="C35" s="112" t="s">
        <v>18</v>
      </c>
      <c r="D35" s="84"/>
      <c r="E35" s="84"/>
      <c r="F35" s="84"/>
      <c r="G35" s="19"/>
    </row>
    <row r="36" spans="1:7" ht="20.100000000000001" customHeight="1" x14ac:dyDescent="0.2">
      <c r="A36" s="20"/>
      <c r="B36" s="113" t="s">
        <v>209</v>
      </c>
      <c r="C36" s="112" t="s">
        <v>19</v>
      </c>
      <c r="D36" s="84"/>
      <c r="E36" s="84"/>
      <c r="F36" s="84"/>
      <c r="G36" s="19"/>
    </row>
    <row r="37" spans="1:7" ht="20.100000000000001" customHeight="1" x14ac:dyDescent="0.2">
      <c r="A37" s="20"/>
      <c r="B37" s="113" t="s">
        <v>210</v>
      </c>
      <c r="C37" s="112" t="s">
        <v>7</v>
      </c>
      <c r="D37" s="84"/>
      <c r="E37" s="84"/>
      <c r="F37" s="84"/>
      <c r="G37" s="19"/>
    </row>
    <row r="38" spans="1:7" ht="20.100000000000001" customHeight="1" x14ac:dyDescent="0.2">
      <c r="A38" s="20"/>
      <c r="B38" s="113" t="s">
        <v>142</v>
      </c>
      <c r="C38" s="112" t="s">
        <v>35</v>
      </c>
      <c r="D38" s="117">
        <f>F38</f>
        <v>0</v>
      </c>
      <c r="E38" s="84"/>
      <c r="F38" s="117">
        <f>B.2_Ist_BAB_Details_2025!B4</f>
        <v>0</v>
      </c>
      <c r="G38" s="19"/>
    </row>
    <row r="39" spans="1:7" ht="20.100000000000001" customHeight="1" x14ac:dyDescent="0.2">
      <c r="A39" s="20"/>
      <c r="B39" s="113" t="s">
        <v>143</v>
      </c>
      <c r="C39" s="112" t="s">
        <v>9</v>
      </c>
      <c r="D39" s="84"/>
      <c r="E39" s="84"/>
      <c r="F39" s="84"/>
      <c r="G39" s="19"/>
    </row>
    <row r="40" spans="1:7" ht="20.100000000000001" customHeight="1" x14ac:dyDescent="0.2">
      <c r="A40" s="20"/>
      <c r="B40" s="113" t="s">
        <v>144</v>
      </c>
      <c r="C40" s="112" t="s">
        <v>20</v>
      </c>
      <c r="D40" s="84"/>
      <c r="E40" s="84"/>
      <c r="F40" s="84"/>
      <c r="G40" s="19"/>
    </row>
    <row r="41" spans="1:7" ht="20.100000000000001" customHeight="1" x14ac:dyDescent="0.2">
      <c r="A41" s="20"/>
      <c r="B41" s="113" t="s">
        <v>145</v>
      </c>
      <c r="C41" s="112" t="s">
        <v>21</v>
      </c>
      <c r="D41" s="84"/>
      <c r="E41" s="84"/>
      <c r="F41" s="84"/>
      <c r="G41" s="19"/>
    </row>
    <row r="42" spans="1:7" ht="20.100000000000001" customHeight="1" x14ac:dyDescent="0.2">
      <c r="A42" s="20"/>
      <c r="B42" s="113" t="s">
        <v>146</v>
      </c>
      <c r="C42" s="112" t="s">
        <v>39</v>
      </c>
      <c r="D42" s="84"/>
      <c r="E42" s="84"/>
      <c r="F42" s="84"/>
      <c r="G42" s="19"/>
    </row>
    <row r="43" spans="1:7" ht="20.100000000000001" customHeight="1" x14ac:dyDescent="0.2">
      <c r="A43" s="20"/>
      <c r="B43" s="113" t="s">
        <v>147</v>
      </c>
      <c r="C43" s="112" t="s">
        <v>52</v>
      </c>
      <c r="D43" s="72"/>
      <c r="E43" s="72"/>
      <c r="F43" s="72"/>
      <c r="G43" s="19"/>
    </row>
    <row r="44" spans="1:7" ht="20.100000000000001" customHeight="1" x14ac:dyDescent="0.25">
      <c r="A44" s="20"/>
      <c r="B44" s="113" t="s">
        <v>148</v>
      </c>
      <c r="C44" s="112" t="s">
        <v>51</v>
      </c>
      <c r="D44" s="117">
        <f>B.2_Ist_BAB_Details_2025!V4</f>
        <v>0</v>
      </c>
      <c r="E44" s="118"/>
      <c r="F44" s="118"/>
      <c r="G44" s="19"/>
    </row>
    <row r="45" spans="1:7" ht="20.100000000000001" customHeight="1" x14ac:dyDescent="0.2">
      <c r="A45" s="20"/>
      <c r="B45" s="172" t="s">
        <v>2</v>
      </c>
      <c r="C45" s="173" t="s">
        <v>88</v>
      </c>
      <c r="D45" s="117">
        <f>D6</f>
        <v>0</v>
      </c>
      <c r="E45" s="117">
        <f>E6</f>
        <v>0</v>
      </c>
      <c r="F45" s="117">
        <f>F6</f>
        <v>0</v>
      </c>
      <c r="G45" s="19"/>
    </row>
    <row r="46" spans="1:7" ht="20.100000000000001" customHeight="1" x14ac:dyDescent="0.2">
      <c r="A46" s="20"/>
      <c r="B46" s="172" t="s">
        <v>84</v>
      </c>
      <c r="C46" s="173" t="s">
        <v>28</v>
      </c>
      <c r="D46" s="117">
        <f>SUM(D47:D49)+D51+D52+D53+D55+D67</f>
        <v>0</v>
      </c>
      <c r="E46" s="117">
        <f>SUM(E47:E49)+E51+E52+E53+E55+E67</f>
        <v>0</v>
      </c>
      <c r="F46" s="117">
        <f>SUM(F47:F49)+F51+F52+F53+F55+F67</f>
        <v>0</v>
      </c>
      <c r="G46" s="19"/>
    </row>
    <row r="47" spans="1:7" s="10" customFormat="1" ht="20.100000000000001" customHeight="1" x14ac:dyDescent="0.2">
      <c r="A47" s="22"/>
      <c r="B47" s="174" t="s">
        <v>85</v>
      </c>
      <c r="C47" s="175" t="s">
        <v>89</v>
      </c>
      <c r="D47" s="72"/>
      <c r="E47" s="72"/>
      <c r="F47" s="72"/>
      <c r="G47" s="24"/>
    </row>
    <row r="48" spans="1:7" s="10" customFormat="1" ht="20.100000000000001" customHeight="1" x14ac:dyDescent="0.2">
      <c r="A48" s="22"/>
      <c r="B48" s="174" t="s">
        <v>86</v>
      </c>
      <c r="C48" s="175" t="s">
        <v>90</v>
      </c>
      <c r="D48" s="84"/>
      <c r="E48" s="84"/>
      <c r="F48" s="84"/>
      <c r="G48" s="24"/>
    </row>
    <row r="49" spans="1:7" ht="20.100000000000001" customHeight="1" x14ac:dyDescent="0.2">
      <c r="A49" s="20"/>
      <c r="B49" s="174" t="s">
        <v>87</v>
      </c>
      <c r="C49" s="175" t="s">
        <v>23</v>
      </c>
      <c r="D49" s="84"/>
      <c r="E49" s="84"/>
      <c r="F49" s="84"/>
      <c r="G49" s="19"/>
    </row>
    <row r="50" spans="1:7" s="10" customFormat="1" ht="20.100000000000001" customHeight="1" x14ac:dyDescent="0.2">
      <c r="A50" s="22"/>
      <c r="B50" s="113" t="s">
        <v>149</v>
      </c>
      <c r="C50" s="112" t="s">
        <v>29</v>
      </c>
      <c r="D50" s="84"/>
      <c r="E50" s="84"/>
      <c r="F50" s="84"/>
      <c r="G50" s="24"/>
    </row>
    <row r="51" spans="1:7" ht="20.100000000000001" customHeight="1" x14ac:dyDescent="0.2">
      <c r="A51" s="20"/>
      <c r="B51" s="174" t="s">
        <v>150</v>
      </c>
      <c r="C51" s="175" t="s">
        <v>91</v>
      </c>
      <c r="D51" s="84"/>
      <c r="E51" s="84"/>
      <c r="F51" s="84"/>
      <c r="G51" s="19"/>
    </row>
    <row r="52" spans="1:7" ht="20.100000000000001" customHeight="1" x14ac:dyDescent="0.2">
      <c r="A52" s="20"/>
      <c r="B52" s="174" t="s">
        <v>151</v>
      </c>
      <c r="C52" s="175" t="s">
        <v>92</v>
      </c>
      <c r="D52" s="84"/>
      <c r="E52" s="84"/>
      <c r="F52" s="84"/>
      <c r="G52" s="19"/>
    </row>
    <row r="53" spans="1:7" s="9" customFormat="1" ht="20.100000000000001" customHeight="1" x14ac:dyDescent="0.25">
      <c r="A53" s="23"/>
      <c r="B53" s="174" t="s">
        <v>152</v>
      </c>
      <c r="C53" s="175" t="s">
        <v>24</v>
      </c>
      <c r="D53" s="84"/>
      <c r="E53" s="84"/>
      <c r="F53" s="84"/>
      <c r="G53" s="23"/>
    </row>
    <row r="54" spans="1:7" s="10" customFormat="1" ht="20.100000000000001" customHeight="1" x14ac:dyDescent="0.2">
      <c r="A54" s="24"/>
      <c r="B54" s="113" t="s">
        <v>153</v>
      </c>
      <c r="C54" s="112" t="s">
        <v>25</v>
      </c>
      <c r="D54" s="84"/>
      <c r="E54" s="84"/>
      <c r="F54" s="84"/>
      <c r="G54" s="24"/>
    </row>
    <row r="55" spans="1:7" s="10" customFormat="1" ht="20.100000000000001" customHeight="1" x14ac:dyDescent="0.2">
      <c r="A55" s="24"/>
      <c r="B55" s="174" t="s">
        <v>154</v>
      </c>
      <c r="C55" s="175" t="s">
        <v>27</v>
      </c>
      <c r="D55" s="117">
        <f>D56+D59</f>
        <v>0</v>
      </c>
      <c r="E55" s="117">
        <f>E56+E59</f>
        <v>0</v>
      </c>
      <c r="F55" s="117">
        <f>F56+F59</f>
        <v>0</v>
      </c>
      <c r="G55" s="24"/>
    </row>
    <row r="56" spans="1:7" s="10" customFormat="1" ht="20.100000000000001" customHeight="1" x14ac:dyDescent="0.2">
      <c r="A56" s="24"/>
      <c r="B56" s="113" t="s">
        <v>155</v>
      </c>
      <c r="C56" s="112" t="s">
        <v>44</v>
      </c>
      <c r="D56" s="117">
        <f>D57+D58</f>
        <v>0</v>
      </c>
      <c r="E56" s="117">
        <f>E57+E58</f>
        <v>0</v>
      </c>
      <c r="F56" s="117">
        <f>F57+F58</f>
        <v>0</v>
      </c>
      <c r="G56" s="24"/>
    </row>
    <row r="57" spans="1:7" s="10" customFormat="1" ht="20.100000000000001" customHeight="1" x14ac:dyDescent="0.2">
      <c r="A57" s="24"/>
      <c r="B57" s="113" t="s">
        <v>156</v>
      </c>
      <c r="C57" s="112" t="s">
        <v>45</v>
      </c>
      <c r="D57" s="84"/>
      <c r="E57" s="84"/>
      <c r="F57" s="84"/>
      <c r="G57" s="24"/>
    </row>
    <row r="58" spans="1:7" s="10" customFormat="1" ht="20.100000000000001" customHeight="1" x14ac:dyDescent="0.2">
      <c r="A58" s="24"/>
      <c r="B58" s="113" t="s">
        <v>157</v>
      </c>
      <c r="C58" s="112" t="s">
        <v>46</v>
      </c>
      <c r="D58" s="84"/>
      <c r="E58" s="84"/>
      <c r="F58" s="84"/>
      <c r="G58" s="24"/>
    </row>
    <row r="59" spans="1:7" s="10" customFormat="1" ht="20.100000000000001" customHeight="1" x14ac:dyDescent="0.2">
      <c r="A59" s="24"/>
      <c r="B59" s="113" t="s">
        <v>158</v>
      </c>
      <c r="C59" s="119" t="s">
        <v>106</v>
      </c>
      <c r="D59" s="117">
        <f>SUM(D60:D66)</f>
        <v>0</v>
      </c>
      <c r="E59" s="117">
        <f>SUM(E60:E66)</f>
        <v>0</v>
      </c>
      <c r="F59" s="117">
        <f>SUM(F60:F66)</f>
        <v>0</v>
      </c>
      <c r="G59" s="24"/>
    </row>
    <row r="60" spans="1:7" s="10" customFormat="1" ht="20.100000000000001" customHeight="1" x14ac:dyDescent="0.2">
      <c r="A60" s="24"/>
      <c r="B60" s="113" t="s">
        <v>159</v>
      </c>
      <c r="C60" s="112" t="s">
        <v>42</v>
      </c>
      <c r="D60" s="84"/>
      <c r="E60" s="84"/>
      <c r="F60" s="84"/>
      <c r="G60" s="24"/>
    </row>
    <row r="61" spans="1:7" s="10" customFormat="1" ht="20.100000000000001" customHeight="1" x14ac:dyDescent="0.2">
      <c r="A61" s="24"/>
      <c r="B61" s="113" t="s">
        <v>160</v>
      </c>
      <c r="C61" s="112" t="s">
        <v>48</v>
      </c>
      <c r="D61" s="84"/>
      <c r="E61" s="84"/>
      <c r="F61" s="84"/>
      <c r="G61" s="24"/>
    </row>
    <row r="62" spans="1:7" s="10" customFormat="1" ht="20.100000000000001" customHeight="1" x14ac:dyDescent="0.2">
      <c r="A62" s="24"/>
      <c r="B62" s="113" t="s">
        <v>161</v>
      </c>
      <c r="C62" s="112" t="s">
        <v>47</v>
      </c>
      <c r="D62" s="84"/>
      <c r="E62" s="84"/>
      <c r="F62" s="84"/>
      <c r="G62" s="24"/>
    </row>
    <row r="63" spans="1:7" s="10" customFormat="1" ht="20.100000000000001" customHeight="1" x14ac:dyDescent="0.2">
      <c r="A63" s="24"/>
      <c r="B63" s="113" t="s">
        <v>162</v>
      </c>
      <c r="C63" s="115" t="s">
        <v>43</v>
      </c>
      <c r="D63" s="84"/>
      <c r="E63" s="84"/>
      <c r="F63" s="84"/>
      <c r="G63" s="24"/>
    </row>
    <row r="64" spans="1:7" ht="20.100000000000001" customHeight="1" x14ac:dyDescent="0.2">
      <c r="A64" s="19"/>
      <c r="B64" s="113" t="s">
        <v>163</v>
      </c>
      <c r="C64" s="112" t="s">
        <v>93</v>
      </c>
      <c r="D64" s="84"/>
      <c r="E64" s="84"/>
      <c r="F64" s="84"/>
      <c r="G64" s="19"/>
    </row>
    <row r="65" spans="1:7" ht="20.100000000000001" customHeight="1" x14ac:dyDescent="0.2">
      <c r="A65" s="19"/>
      <c r="B65" s="113" t="s">
        <v>164</v>
      </c>
      <c r="C65" s="112" t="s">
        <v>94</v>
      </c>
      <c r="D65" s="84"/>
      <c r="E65" s="84"/>
      <c r="F65" s="84"/>
      <c r="G65" s="19"/>
    </row>
    <row r="66" spans="1:7" ht="20.100000000000001" customHeight="1" x14ac:dyDescent="0.2">
      <c r="A66" s="20"/>
      <c r="B66" s="113" t="s">
        <v>165</v>
      </c>
      <c r="C66" s="112" t="s">
        <v>37</v>
      </c>
      <c r="D66" s="84"/>
      <c r="E66" s="84"/>
      <c r="F66" s="84"/>
      <c r="G66" s="19"/>
    </row>
    <row r="67" spans="1:7" ht="20.100000000000001" customHeight="1" x14ac:dyDescent="0.2">
      <c r="A67" s="20"/>
      <c r="B67" s="174" t="s">
        <v>166</v>
      </c>
      <c r="C67" s="175" t="s">
        <v>26</v>
      </c>
      <c r="D67" s="117">
        <f>SUM(D68+D74+D76+D78)</f>
        <v>0</v>
      </c>
      <c r="E67" s="117">
        <f t="shared" ref="E67:F67" si="1">SUM(E68+E74+E76+E78)</f>
        <v>0</v>
      </c>
      <c r="F67" s="117">
        <f t="shared" si="1"/>
        <v>0</v>
      </c>
      <c r="G67" s="19"/>
    </row>
    <row r="68" spans="1:7" ht="20.100000000000001" customHeight="1" x14ac:dyDescent="0.2">
      <c r="A68" s="20"/>
      <c r="B68" s="113" t="s">
        <v>167</v>
      </c>
      <c r="C68" s="115" t="s">
        <v>95</v>
      </c>
      <c r="D68" s="117">
        <f>SUM(D69:D73)</f>
        <v>0</v>
      </c>
      <c r="E68" s="117">
        <f>SUM(E69:E73)</f>
        <v>0</v>
      </c>
      <c r="F68" s="117">
        <f>SUM(F69:F73)</f>
        <v>0</v>
      </c>
      <c r="G68" s="19"/>
    </row>
    <row r="69" spans="1:7" ht="20.100000000000001" customHeight="1" x14ac:dyDescent="0.2">
      <c r="A69" s="20"/>
      <c r="B69" s="113" t="s">
        <v>168</v>
      </c>
      <c r="C69" s="112" t="s">
        <v>4</v>
      </c>
      <c r="D69" s="84"/>
      <c r="E69" s="84"/>
      <c r="F69" s="84"/>
      <c r="G69" s="19"/>
    </row>
    <row r="70" spans="1:7" ht="20.100000000000001" customHeight="1" x14ac:dyDescent="0.2">
      <c r="A70" s="20"/>
      <c r="B70" s="113" t="s">
        <v>169</v>
      </c>
      <c r="C70" s="112" t="s">
        <v>50</v>
      </c>
      <c r="D70" s="72"/>
      <c r="E70" s="72"/>
      <c r="F70" s="72"/>
      <c r="G70" s="19"/>
    </row>
    <row r="71" spans="1:7" ht="20.100000000000001" customHeight="1" x14ac:dyDescent="0.2">
      <c r="A71" s="20"/>
      <c r="B71" s="113" t="s">
        <v>170</v>
      </c>
      <c r="C71" s="115" t="s">
        <v>11</v>
      </c>
      <c r="D71" s="72"/>
      <c r="E71" s="72"/>
      <c r="F71" s="72"/>
      <c r="G71" s="19"/>
    </row>
    <row r="72" spans="1:7" ht="20.100000000000001" customHeight="1" x14ac:dyDescent="0.2">
      <c r="A72" s="20"/>
      <c r="B72" s="113" t="s">
        <v>171</v>
      </c>
      <c r="C72" s="115" t="s">
        <v>5</v>
      </c>
      <c r="D72" s="72"/>
      <c r="E72" s="72"/>
      <c r="F72" s="72"/>
      <c r="G72" s="19"/>
    </row>
    <row r="73" spans="1:7" ht="20.100000000000001" customHeight="1" x14ac:dyDescent="0.2">
      <c r="A73" s="20"/>
      <c r="B73" s="113" t="s">
        <v>172</v>
      </c>
      <c r="C73" s="112" t="s">
        <v>12</v>
      </c>
      <c r="D73" s="84"/>
      <c r="E73" s="84"/>
      <c r="F73" s="84"/>
      <c r="G73" s="19"/>
    </row>
    <row r="74" spans="1:7" ht="20.100000000000001" customHeight="1" x14ac:dyDescent="0.2">
      <c r="A74" s="20"/>
      <c r="B74" s="113" t="s">
        <v>212</v>
      </c>
      <c r="C74" s="112" t="s">
        <v>0</v>
      </c>
      <c r="D74" s="84"/>
      <c r="E74" s="84"/>
      <c r="F74" s="84"/>
      <c r="G74" s="19"/>
    </row>
    <row r="75" spans="1:7" ht="20.100000000000001" customHeight="1" x14ac:dyDescent="0.2">
      <c r="A75" s="20"/>
      <c r="B75" s="113" t="s">
        <v>213</v>
      </c>
      <c r="C75" s="112" t="s">
        <v>96</v>
      </c>
      <c r="D75" s="72"/>
      <c r="E75" s="72"/>
      <c r="F75" s="72"/>
      <c r="G75" s="19"/>
    </row>
    <row r="76" spans="1:7" ht="20.100000000000001" customHeight="1" x14ac:dyDescent="0.2">
      <c r="A76" s="20"/>
      <c r="B76" s="113" t="s">
        <v>173</v>
      </c>
      <c r="C76" s="112" t="s">
        <v>97</v>
      </c>
      <c r="D76" s="84"/>
      <c r="E76" s="84"/>
      <c r="F76" s="84"/>
      <c r="G76" s="19"/>
    </row>
    <row r="77" spans="1:7" ht="20.100000000000001" customHeight="1" x14ac:dyDescent="0.2">
      <c r="A77" s="20"/>
      <c r="B77" s="113" t="s">
        <v>214</v>
      </c>
      <c r="C77" s="116" t="s">
        <v>98</v>
      </c>
      <c r="D77" s="84"/>
      <c r="E77" s="84"/>
      <c r="F77" s="84"/>
      <c r="G77" s="19"/>
    </row>
    <row r="78" spans="1:7" ht="20.100000000000001" customHeight="1" x14ac:dyDescent="0.2">
      <c r="A78" s="20"/>
      <c r="B78" s="113" t="s">
        <v>174</v>
      </c>
      <c r="C78" s="112" t="s">
        <v>99</v>
      </c>
      <c r="D78" s="84"/>
      <c r="E78" s="84"/>
      <c r="F78" s="84"/>
      <c r="G78" s="19"/>
    </row>
    <row r="79" spans="1:7" ht="20.100000000000001" customHeight="1" x14ac:dyDescent="0.2">
      <c r="A79" s="20"/>
      <c r="B79" s="174" t="s">
        <v>3</v>
      </c>
      <c r="C79" s="175" t="s">
        <v>100</v>
      </c>
      <c r="D79" s="117">
        <f>D45-D46</f>
        <v>0</v>
      </c>
      <c r="E79" s="117">
        <f>E45-E46</f>
        <v>0</v>
      </c>
      <c r="F79" s="117">
        <f>F45-F46</f>
        <v>0</v>
      </c>
      <c r="G79" s="19"/>
    </row>
    <row r="80" spans="1:7" ht="14.25" customHeight="1" x14ac:dyDescent="0.2">
      <c r="A80" s="20"/>
      <c r="B80" s="20"/>
      <c r="C80" s="20"/>
      <c r="D80" s="20"/>
      <c r="E80" s="20"/>
      <c r="F80" s="20"/>
      <c r="G80" s="19"/>
    </row>
  </sheetData>
  <sheetProtection algorithmName="SHA-512" hashValue="G/c/F7kgcwitm3ynQDuMFJMsiAyx2hiM/VhdkXg9McM+aTczY9EdiV6wCYocs4yqoyAXgRrAEExc+Q9MeREbNw==" saltValue="FWg7ThFk633Y/ftZLoiYvg==" spinCount="100000" sheet="1" formatCells="0" formatColumns="0" formatRows="0"/>
  <printOptions horizontalCentered="1"/>
  <pageMargins left="0.27559055118110237" right="0.55118110236220474" top="0.47244094488188981" bottom="0.6692913385826772" header="0" footer="0"/>
  <pageSetup paperSize="9" scale="40" fitToHeight="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
    <tabColor theme="8" tint="-0.499984740745262"/>
    <pageSetUpPr fitToPage="1"/>
  </sheetPr>
  <dimension ref="A1:Z121"/>
  <sheetViews>
    <sheetView showGridLines="0" zoomScaleNormal="100" zoomScaleSheetLayoutView="90" workbookViewId="0"/>
  </sheetViews>
  <sheetFormatPr baseColWidth="10" defaultColWidth="0" defaultRowHeight="14.25" zeroHeight="1" x14ac:dyDescent="0.2"/>
  <cols>
    <col min="1" max="1" width="2.125" style="32" customWidth="1"/>
    <col min="2" max="2" width="18.5" style="32" customWidth="1"/>
    <col min="3" max="5" width="40.625" style="32" customWidth="1"/>
    <col min="6" max="6" width="2" style="32" customWidth="1"/>
    <col min="7" max="7" width="25.625" style="32" customWidth="1"/>
    <col min="8" max="10" width="40.625" style="32" customWidth="1"/>
    <col min="11" max="11" width="2" style="32" customWidth="1"/>
    <col min="12" max="12" width="28.375" style="32" customWidth="1"/>
    <col min="13" max="15" width="40.625" style="32" customWidth="1"/>
    <col min="16" max="16" width="2" style="32" customWidth="1"/>
    <col min="17" max="17" width="25.625" style="32" customWidth="1"/>
    <col min="18" max="20" width="40.625" style="32" customWidth="1"/>
    <col min="21" max="21" width="2" style="32" customWidth="1"/>
    <col min="22" max="22" width="25.625" style="32" customWidth="1"/>
    <col min="23" max="25" width="40.625" style="32" customWidth="1"/>
    <col min="26" max="26" width="3" style="32" customWidth="1"/>
    <col min="27" max="16384" width="11" style="32" hidden="1"/>
  </cols>
  <sheetData>
    <row r="1" spans="1:25" x14ac:dyDescent="0.2">
      <c r="A1" s="47" t="s">
        <v>236</v>
      </c>
    </row>
    <row r="2" spans="1:25" ht="9.9499999999999993" customHeight="1" x14ac:dyDescent="0.2"/>
    <row r="3" spans="1:25" s="176" customFormat="1" ht="63" x14ac:dyDescent="0.2">
      <c r="B3" s="127" t="s">
        <v>211</v>
      </c>
      <c r="C3" s="128" t="s">
        <v>128</v>
      </c>
      <c r="D3" s="128" t="s">
        <v>138</v>
      </c>
      <c r="E3" s="127" t="s">
        <v>180</v>
      </c>
      <c r="F3" s="177"/>
      <c r="G3" s="127" t="s">
        <v>200</v>
      </c>
      <c r="H3" s="128" t="s">
        <v>128</v>
      </c>
      <c r="I3" s="128" t="s">
        <v>138</v>
      </c>
      <c r="J3" s="127" t="s">
        <v>180</v>
      </c>
      <c r="K3" s="177"/>
      <c r="L3" s="127" t="s">
        <v>202</v>
      </c>
      <c r="M3" s="128" t="s">
        <v>128</v>
      </c>
      <c r="N3" s="128" t="s">
        <v>138</v>
      </c>
      <c r="O3" s="127" t="s">
        <v>180</v>
      </c>
      <c r="P3" s="177"/>
      <c r="Q3" s="127" t="s">
        <v>189</v>
      </c>
      <c r="R3" s="128" t="s">
        <v>128</v>
      </c>
      <c r="S3" s="128" t="s">
        <v>138</v>
      </c>
      <c r="T3" s="127" t="s">
        <v>180</v>
      </c>
      <c r="U3" s="177"/>
      <c r="V3" s="127" t="s">
        <v>192</v>
      </c>
      <c r="W3" s="128" t="s">
        <v>198</v>
      </c>
      <c r="X3" s="128" t="s">
        <v>197</v>
      </c>
      <c r="Y3" s="127" t="s">
        <v>199</v>
      </c>
    </row>
    <row r="4" spans="1:25" ht="19.5" customHeight="1" x14ac:dyDescent="0.25">
      <c r="B4" s="110">
        <f>SUM(B5:B120)</f>
        <v>0</v>
      </c>
      <c r="C4" s="195" t="s">
        <v>139</v>
      </c>
      <c r="D4" s="195"/>
      <c r="E4" s="195"/>
      <c r="F4" s="83"/>
      <c r="G4" s="110">
        <f>SUM(G5:G120)</f>
        <v>0</v>
      </c>
      <c r="H4" s="195" t="s">
        <v>139</v>
      </c>
      <c r="I4" s="195"/>
      <c r="J4" s="195"/>
      <c r="K4" s="83"/>
      <c r="L4" s="110">
        <f>SUM(L5:L120)</f>
        <v>0</v>
      </c>
      <c r="M4" s="195" t="s">
        <v>139</v>
      </c>
      <c r="N4" s="195"/>
      <c r="O4" s="195"/>
      <c r="P4" s="83"/>
      <c r="Q4" s="110">
        <f>SUM(Q5:Q120)</f>
        <v>0</v>
      </c>
      <c r="R4" s="195" t="s">
        <v>139</v>
      </c>
      <c r="S4" s="195"/>
      <c r="T4" s="195"/>
      <c r="U4" s="48"/>
      <c r="V4" s="110">
        <f>SUM(V5:V120)</f>
        <v>0</v>
      </c>
      <c r="W4" s="195" t="s">
        <v>139</v>
      </c>
      <c r="X4" s="195"/>
      <c r="Y4" s="195"/>
    </row>
    <row r="5" spans="1:25" ht="15" x14ac:dyDescent="0.25">
      <c r="B5" s="84"/>
      <c r="C5" s="122"/>
      <c r="D5" s="122"/>
      <c r="E5" s="123"/>
      <c r="F5" s="83"/>
      <c r="G5" s="84"/>
      <c r="H5" s="122"/>
      <c r="I5" s="122"/>
      <c r="J5" s="123"/>
      <c r="K5" s="83"/>
      <c r="L5" s="84"/>
      <c r="M5" s="122"/>
      <c r="N5" s="122"/>
      <c r="O5" s="123"/>
      <c r="P5" s="83"/>
      <c r="Q5" s="84"/>
      <c r="R5" s="122"/>
      <c r="S5" s="122"/>
      <c r="T5" s="123"/>
      <c r="U5" s="48"/>
      <c r="V5" s="84"/>
      <c r="W5" s="122"/>
      <c r="X5" s="122"/>
      <c r="Y5" s="123"/>
    </row>
    <row r="6" spans="1:25" ht="15" x14ac:dyDescent="0.25">
      <c r="B6" s="84"/>
      <c r="C6" s="122"/>
      <c r="D6" s="122"/>
      <c r="E6" s="123"/>
      <c r="F6" s="83"/>
      <c r="G6" s="84"/>
      <c r="H6" s="122"/>
      <c r="I6" s="122"/>
      <c r="J6" s="123"/>
      <c r="K6" s="83"/>
      <c r="L6" s="84"/>
      <c r="M6" s="122"/>
      <c r="N6" s="122"/>
      <c r="O6" s="123"/>
      <c r="P6" s="83"/>
      <c r="Q6" s="84"/>
      <c r="R6" s="122"/>
      <c r="S6" s="122"/>
      <c r="T6" s="123"/>
      <c r="U6" s="48"/>
      <c r="V6" s="84"/>
      <c r="W6" s="122"/>
      <c r="X6" s="122"/>
      <c r="Y6" s="123"/>
    </row>
    <row r="7" spans="1:25" ht="15" x14ac:dyDescent="0.25">
      <c r="B7" s="84"/>
      <c r="C7" s="122"/>
      <c r="D7" s="122"/>
      <c r="E7" s="123"/>
      <c r="F7" s="83"/>
      <c r="G7" s="84"/>
      <c r="H7" s="122"/>
      <c r="I7" s="122"/>
      <c r="J7" s="123"/>
      <c r="K7" s="83"/>
      <c r="L7" s="84"/>
      <c r="M7" s="122"/>
      <c r="N7" s="122"/>
      <c r="O7" s="123"/>
      <c r="P7" s="83"/>
      <c r="Q7" s="84"/>
      <c r="R7" s="122"/>
      <c r="S7" s="122"/>
      <c r="T7" s="123"/>
      <c r="U7" s="48"/>
      <c r="V7" s="84"/>
      <c r="W7" s="122"/>
      <c r="X7" s="122"/>
      <c r="Y7" s="123"/>
    </row>
    <row r="8" spans="1:25" ht="15" x14ac:dyDescent="0.25">
      <c r="B8" s="84"/>
      <c r="C8" s="122"/>
      <c r="D8" s="122"/>
      <c r="E8" s="123"/>
      <c r="F8" s="83"/>
      <c r="G8" s="84"/>
      <c r="H8" s="122"/>
      <c r="I8" s="122"/>
      <c r="J8" s="123"/>
      <c r="K8" s="83"/>
      <c r="L8" s="84"/>
      <c r="M8" s="122"/>
      <c r="N8" s="122"/>
      <c r="O8" s="123"/>
      <c r="P8" s="83"/>
      <c r="Q8" s="84"/>
      <c r="R8" s="122"/>
      <c r="S8" s="122"/>
      <c r="T8" s="123"/>
      <c r="U8" s="48"/>
      <c r="V8" s="84"/>
      <c r="W8" s="122"/>
      <c r="X8" s="122"/>
      <c r="Y8" s="123"/>
    </row>
    <row r="9" spans="1:25" ht="15" x14ac:dyDescent="0.25">
      <c r="B9" s="84"/>
      <c r="C9" s="122"/>
      <c r="D9" s="122"/>
      <c r="E9" s="123"/>
      <c r="F9" s="83"/>
      <c r="G9" s="84"/>
      <c r="H9" s="122"/>
      <c r="I9" s="122"/>
      <c r="J9" s="123"/>
      <c r="K9" s="83"/>
      <c r="L9" s="84"/>
      <c r="M9" s="122"/>
      <c r="N9" s="122"/>
      <c r="O9" s="123"/>
      <c r="P9" s="83"/>
      <c r="Q9" s="84"/>
      <c r="R9" s="122"/>
      <c r="S9" s="122"/>
      <c r="T9" s="123"/>
      <c r="U9" s="48"/>
      <c r="V9" s="84"/>
      <c r="W9" s="122"/>
      <c r="X9" s="122"/>
      <c r="Y9" s="123"/>
    </row>
    <row r="10" spans="1:25" ht="15" x14ac:dyDescent="0.25">
      <c r="B10" s="84"/>
      <c r="C10" s="122"/>
      <c r="D10" s="122"/>
      <c r="E10" s="123"/>
      <c r="F10" s="83"/>
      <c r="G10" s="84"/>
      <c r="H10" s="122"/>
      <c r="I10" s="122"/>
      <c r="J10" s="123"/>
      <c r="K10" s="83"/>
      <c r="L10" s="84"/>
      <c r="M10" s="122"/>
      <c r="N10" s="122"/>
      <c r="O10" s="123"/>
      <c r="P10" s="83"/>
      <c r="Q10" s="84"/>
      <c r="R10" s="122"/>
      <c r="S10" s="122"/>
      <c r="T10" s="123"/>
      <c r="U10" s="48"/>
      <c r="V10" s="84"/>
      <c r="W10" s="122"/>
      <c r="X10" s="122"/>
      <c r="Y10" s="123"/>
    </row>
    <row r="11" spans="1:25" ht="15" x14ac:dyDescent="0.25">
      <c r="B11" s="84"/>
      <c r="C11" s="122"/>
      <c r="D11" s="122"/>
      <c r="E11" s="123"/>
      <c r="F11" s="83"/>
      <c r="G11" s="84"/>
      <c r="H11" s="122"/>
      <c r="I11" s="122"/>
      <c r="J11" s="123"/>
      <c r="K11" s="83"/>
      <c r="L11" s="84"/>
      <c r="M11" s="122"/>
      <c r="N11" s="122"/>
      <c r="O11" s="123"/>
      <c r="P11" s="83"/>
      <c r="Q11" s="84"/>
      <c r="R11" s="122"/>
      <c r="S11" s="122"/>
      <c r="T11" s="123"/>
      <c r="U11" s="48"/>
      <c r="V11" s="84"/>
      <c r="W11" s="122"/>
      <c r="X11" s="122"/>
      <c r="Y11" s="123"/>
    </row>
    <row r="12" spans="1:25" ht="15" x14ac:dyDescent="0.25">
      <c r="B12" s="84"/>
      <c r="C12" s="122"/>
      <c r="D12" s="122"/>
      <c r="E12" s="123"/>
      <c r="F12" s="83"/>
      <c r="G12" s="84"/>
      <c r="H12" s="122"/>
      <c r="I12" s="122"/>
      <c r="J12" s="123"/>
      <c r="K12" s="83"/>
      <c r="L12" s="84"/>
      <c r="M12" s="122"/>
      <c r="N12" s="122"/>
      <c r="O12" s="123"/>
      <c r="P12" s="83"/>
      <c r="Q12" s="84"/>
      <c r="R12" s="122"/>
      <c r="S12" s="122"/>
      <c r="T12" s="123"/>
      <c r="U12" s="48"/>
      <c r="V12" s="84"/>
      <c r="W12" s="122"/>
      <c r="X12" s="122"/>
      <c r="Y12" s="123"/>
    </row>
    <row r="13" spans="1:25" ht="15" x14ac:dyDescent="0.25">
      <c r="B13" s="84"/>
      <c r="C13" s="122"/>
      <c r="D13" s="122"/>
      <c r="E13" s="123"/>
      <c r="F13" s="83"/>
      <c r="G13" s="84"/>
      <c r="H13" s="122"/>
      <c r="I13" s="122"/>
      <c r="J13" s="123"/>
      <c r="K13" s="83"/>
      <c r="L13" s="84"/>
      <c r="M13" s="122"/>
      <c r="N13" s="122"/>
      <c r="O13" s="123"/>
      <c r="P13" s="83"/>
      <c r="Q13" s="84"/>
      <c r="R13" s="122"/>
      <c r="S13" s="122"/>
      <c r="T13" s="123"/>
      <c r="U13" s="48"/>
      <c r="V13" s="84"/>
      <c r="W13" s="122"/>
      <c r="X13" s="122"/>
      <c r="Y13" s="123"/>
    </row>
    <row r="14" spans="1:25" ht="15" x14ac:dyDescent="0.25">
      <c r="B14" s="84"/>
      <c r="C14" s="122"/>
      <c r="D14" s="122"/>
      <c r="E14" s="123"/>
      <c r="F14" s="83"/>
      <c r="G14" s="84"/>
      <c r="H14" s="122"/>
      <c r="I14" s="122"/>
      <c r="J14" s="123"/>
      <c r="K14" s="83"/>
      <c r="L14" s="84"/>
      <c r="M14" s="122"/>
      <c r="N14" s="122"/>
      <c r="O14" s="123"/>
      <c r="P14" s="83"/>
      <c r="Q14" s="84"/>
      <c r="R14" s="122"/>
      <c r="S14" s="122"/>
      <c r="T14" s="123"/>
      <c r="U14" s="48"/>
      <c r="V14" s="84"/>
      <c r="W14" s="122"/>
      <c r="X14" s="122"/>
      <c r="Y14" s="123"/>
    </row>
    <row r="15" spans="1:25" ht="15" x14ac:dyDescent="0.25">
      <c r="B15" s="84"/>
      <c r="C15" s="122"/>
      <c r="D15" s="122"/>
      <c r="E15" s="123"/>
      <c r="F15" s="83"/>
      <c r="G15" s="84"/>
      <c r="H15" s="122"/>
      <c r="I15" s="122"/>
      <c r="J15" s="123"/>
      <c r="K15" s="83"/>
      <c r="L15" s="84"/>
      <c r="M15" s="122"/>
      <c r="N15" s="122"/>
      <c r="O15" s="123"/>
      <c r="P15" s="83"/>
      <c r="Q15" s="84"/>
      <c r="R15" s="122"/>
      <c r="S15" s="122"/>
      <c r="T15" s="123"/>
      <c r="U15" s="48"/>
      <c r="V15" s="84"/>
      <c r="W15" s="122"/>
      <c r="X15" s="122"/>
      <c r="Y15" s="123"/>
    </row>
    <row r="16" spans="1:25" ht="15" x14ac:dyDescent="0.25">
      <c r="B16" s="84"/>
      <c r="C16" s="122"/>
      <c r="D16" s="122"/>
      <c r="E16" s="123"/>
      <c r="F16" s="83"/>
      <c r="G16" s="84"/>
      <c r="H16" s="122"/>
      <c r="I16" s="122"/>
      <c r="J16" s="123"/>
      <c r="K16" s="83"/>
      <c r="L16" s="84"/>
      <c r="M16" s="122"/>
      <c r="N16" s="122"/>
      <c r="O16" s="123"/>
      <c r="P16" s="83"/>
      <c r="Q16" s="84"/>
      <c r="R16" s="122"/>
      <c r="S16" s="122"/>
      <c r="T16" s="123"/>
      <c r="U16" s="48"/>
      <c r="V16" s="84"/>
      <c r="W16" s="122"/>
      <c r="X16" s="122"/>
      <c r="Y16" s="123"/>
    </row>
    <row r="17" spans="2:25" ht="15" x14ac:dyDescent="0.25">
      <c r="B17" s="84"/>
      <c r="C17" s="122"/>
      <c r="D17" s="122"/>
      <c r="E17" s="123"/>
      <c r="F17" s="83"/>
      <c r="G17" s="84"/>
      <c r="H17" s="122"/>
      <c r="I17" s="122"/>
      <c r="J17" s="123"/>
      <c r="K17" s="83"/>
      <c r="L17" s="84"/>
      <c r="M17" s="122"/>
      <c r="N17" s="122"/>
      <c r="O17" s="123"/>
      <c r="P17" s="83"/>
      <c r="Q17" s="84"/>
      <c r="R17" s="122"/>
      <c r="S17" s="122"/>
      <c r="T17" s="123"/>
      <c r="U17" s="48"/>
      <c r="V17" s="84"/>
      <c r="W17" s="122"/>
      <c r="X17" s="122"/>
      <c r="Y17" s="123"/>
    </row>
    <row r="18" spans="2:25" ht="15" x14ac:dyDescent="0.25">
      <c r="B18" s="84"/>
      <c r="C18" s="122"/>
      <c r="D18" s="122"/>
      <c r="E18" s="123"/>
      <c r="F18" s="83"/>
      <c r="G18" s="84"/>
      <c r="H18" s="122"/>
      <c r="I18" s="122"/>
      <c r="J18" s="123"/>
      <c r="K18" s="83"/>
      <c r="L18" s="84"/>
      <c r="M18" s="122"/>
      <c r="N18" s="122"/>
      <c r="O18" s="123"/>
      <c r="P18" s="83"/>
      <c r="Q18" s="84"/>
      <c r="R18" s="122"/>
      <c r="S18" s="122"/>
      <c r="T18" s="123"/>
      <c r="U18" s="48"/>
      <c r="V18" s="84"/>
      <c r="W18" s="122"/>
      <c r="X18" s="122"/>
      <c r="Y18" s="123"/>
    </row>
    <row r="19" spans="2:25" ht="15" x14ac:dyDescent="0.25">
      <c r="B19" s="84"/>
      <c r="C19" s="122"/>
      <c r="D19" s="122"/>
      <c r="E19" s="123"/>
      <c r="F19" s="83"/>
      <c r="G19" s="84"/>
      <c r="H19" s="122"/>
      <c r="I19" s="122"/>
      <c r="J19" s="123"/>
      <c r="K19" s="83"/>
      <c r="L19" s="84"/>
      <c r="M19" s="122"/>
      <c r="N19" s="122"/>
      <c r="O19" s="123"/>
      <c r="P19" s="83"/>
      <c r="Q19" s="84"/>
      <c r="R19" s="122"/>
      <c r="S19" s="122"/>
      <c r="T19" s="123"/>
      <c r="U19" s="48"/>
      <c r="V19" s="84"/>
      <c r="W19" s="122"/>
      <c r="X19" s="122"/>
      <c r="Y19" s="123"/>
    </row>
    <row r="20" spans="2:25" ht="15" x14ac:dyDescent="0.25">
      <c r="B20" s="84"/>
      <c r="C20" s="122"/>
      <c r="D20" s="122"/>
      <c r="E20" s="123"/>
      <c r="F20" s="83"/>
      <c r="G20" s="84"/>
      <c r="H20" s="122"/>
      <c r="I20" s="122"/>
      <c r="J20" s="123"/>
      <c r="K20" s="83"/>
      <c r="L20" s="84"/>
      <c r="M20" s="122"/>
      <c r="N20" s="122"/>
      <c r="O20" s="123"/>
      <c r="P20" s="83"/>
      <c r="Q20" s="84"/>
      <c r="R20" s="122"/>
      <c r="S20" s="122"/>
      <c r="T20" s="123"/>
      <c r="U20" s="48"/>
      <c r="V20" s="84"/>
      <c r="W20" s="122"/>
      <c r="X20" s="122"/>
      <c r="Y20" s="123"/>
    </row>
    <row r="21" spans="2:25" ht="15" x14ac:dyDescent="0.25">
      <c r="B21" s="84"/>
      <c r="C21" s="122"/>
      <c r="D21" s="122"/>
      <c r="E21" s="123"/>
      <c r="F21" s="83"/>
      <c r="G21" s="84"/>
      <c r="H21" s="122"/>
      <c r="I21" s="122"/>
      <c r="J21" s="123"/>
      <c r="K21" s="83"/>
      <c r="L21" s="84"/>
      <c r="M21" s="122"/>
      <c r="N21" s="122"/>
      <c r="O21" s="123"/>
      <c r="P21" s="83"/>
      <c r="Q21" s="84"/>
      <c r="R21" s="122"/>
      <c r="S21" s="122"/>
      <c r="T21" s="123"/>
      <c r="U21" s="48"/>
      <c r="V21" s="84"/>
      <c r="W21" s="122"/>
      <c r="X21" s="122"/>
      <c r="Y21" s="123"/>
    </row>
    <row r="22" spans="2:25" ht="15" x14ac:dyDescent="0.25">
      <c r="B22" s="84"/>
      <c r="C22" s="122"/>
      <c r="D22" s="122"/>
      <c r="E22" s="123"/>
      <c r="F22" s="83"/>
      <c r="G22" s="84"/>
      <c r="H22" s="122"/>
      <c r="I22" s="122"/>
      <c r="J22" s="123"/>
      <c r="K22" s="83"/>
      <c r="L22" s="84"/>
      <c r="M22" s="122"/>
      <c r="N22" s="122"/>
      <c r="O22" s="123"/>
      <c r="P22" s="83"/>
      <c r="Q22" s="84"/>
      <c r="R22" s="122"/>
      <c r="S22" s="122"/>
      <c r="T22" s="123"/>
      <c r="U22" s="48"/>
      <c r="V22" s="84"/>
      <c r="W22" s="122"/>
      <c r="X22" s="122"/>
      <c r="Y22" s="123"/>
    </row>
    <row r="23" spans="2:25" ht="15" x14ac:dyDescent="0.25">
      <c r="B23" s="84"/>
      <c r="C23" s="122"/>
      <c r="D23" s="122"/>
      <c r="E23" s="123"/>
      <c r="F23" s="83"/>
      <c r="G23" s="84"/>
      <c r="H23" s="122"/>
      <c r="I23" s="122"/>
      <c r="J23" s="123"/>
      <c r="K23" s="83"/>
      <c r="L23" s="84"/>
      <c r="M23" s="122"/>
      <c r="N23" s="122"/>
      <c r="O23" s="123"/>
      <c r="P23" s="83"/>
      <c r="Q23" s="84"/>
      <c r="R23" s="122"/>
      <c r="S23" s="122"/>
      <c r="T23" s="123"/>
      <c r="U23" s="48"/>
      <c r="V23" s="84"/>
      <c r="W23" s="122"/>
      <c r="X23" s="122"/>
      <c r="Y23" s="123"/>
    </row>
    <row r="24" spans="2:25" ht="15" x14ac:dyDescent="0.25">
      <c r="B24" s="84"/>
      <c r="C24" s="122"/>
      <c r="D24" s="122"/>
      <c r="E24" s="123"/>
      <c r="F24" s="83"/>
      <c r="G24" s="84"/>
      <c r="H24" s="122"/>
      <c r="I24" s="122"/>
      <c r="J24" s="123"/>
      <c r="K24" s="83"/>
      <c r="L24" s="84"/>
      <c r="M24" s="122"/>
      <c r="N24" s="122"/>
      <c r="O24" s="123"/>
      <c r="P24" s="83"/>
      <c r="Q24" s="84"/>
      <c r="R24" s="122"/>
      <c r="S24" s="122"/>
      <c r="T24" s="123"/>
      <c r="U24" s="48"/>
      <c r="V24" s="84"/>
      <c r="W24" s="122"/>
      <c r="X24" s="122"/>
      <c r="Y24" s="123"/>
    </row>
    <row r="25" spans="2:25" ht="15" x14ac:dyDescent="0.25">
      <c r="B25" s="84"/>
      <c r="C25" s="122"/>
      <c r="D25" s="122"/>
      <c r="E25" s="123"/>
      <c r="F25" s="83"/>
      <c r="G25" s="84"/>
      <c r="H25" s="122"/>
      <c r="I25" s="122"/>
      <c r="J25" s="123"/>
      <c r="K25" s="83"/>
      <c r="L25" s="84"/>
      <c r="M25" s="122"/>
      <c r="N25" s="122"/>
      <c r="O25" s="123"/>
      <c r="P25" s="83"/>
      <c r="Q25" s="84"/>
      <c r="R25" s="122"/>
      <c r="S25" s="122"/>
      <c r="T25" s="123"/>
      <c r="U25" s="48"/>
      <c r="V25" s="84"/>
      <c r="W25" s="122"/>
      <c r="X25" s="122"/>
      <c r="Y25" s="123"/>
    </row>
    <row r="26" spans="2:25" ht="15" x14ac:dyDescent="0.25">
      <c r="B26" s="84"/>
      <c r="C26" s="122"/>
      <c r="D26" s="122"/>
      <c r="E26" s="123"/>
      <c r="F26" s="83"/>
      <c r="G26" s="84"/>
      <c r="H26" s="122"/>
      <c r="I26" s="122"/>
      <c r="J26" s="123"/>
      <c r="K26" s="83"/>
      <c r="L26" s="84"/>
      <c r="M26" s="122"/>
      <c r="N26" s="122"/>
      <c r="O26" s="123"/>
      <c r="P26" s="83"/>
      <c r="Q26" s="84"/>
      <c r="R26" s="122"/>
      <c r="S26" s="122"/>
      <c r="T26" s="123"/>
      <c r="U26" s="48"/>
      <c r="V26" s="84"/>
      <c r="W26" s="122"/>
      <c r="X26" s="122"/>
      <c r="Y26" s="123"/>
    </row>
    <row r="27" spans="2:25" ht="15" x14ac:dyDescent="0.25">
      <c r="B27" s="84"/>
      <c r="C27" s="122"/>
      <c r="D27" s="122"/>
      <c r="E27" s="123"/>
      <c r="F27" s="83"/>
      <c r="G27" s="84"/>
      <c r="H27" s="122"/>
      <c r="I27" s="122"/>
      <c r="J27" s="123"/>
      <c r="K27" s="83"/>
      <c r="L27" s="84"/>
      <c r="M27" s="122"/>
      <c r="N27" s="122"/>
      <c r="O27" s="123"/>
      <c r="P27" s="83"/>
      <c r="Q27" s="84"/>
      <c r="R27" s="122"/>
      <c r="S27" s="122"/>
      <c r="T27" s="123"/>
      <c r="U27" s="48"/>
      <c r="V27" s="84"/>
      <c r="W27" s="122"/>
      <c r="X27" s="122"/>
      <c r="Y27" s="123"/>
    </row>
    <row r="28" spans="2:25" ht="15" x14ac:dyDescent="0.25">
      <c r="B28" s="84"/>
      <c r="C28" s="122"/>
      <c r="D28" s="122"/>
      <c r="E28" s="123"/>
      <c r="F28" s="83"/>
      <c r="G28" s="84"/>
      <c r="H28" s="122"/>
      <c r="I28" s="122"/>
      <c r="J28" s="123"/>
      <c r="K28" s="83"/>
      <c r="L28" s="84"/>
      <c r="M28" s="122"/>
      <c r="N28" s="122"/>
      <c r="O28" s="123"/>
      <c r="P28" s="83"/>
      <c r="Q28" s="84"/>
      <c r="R28" s="122"/>
      <c r="S28" s="122"/>
      <c r="T28" s="123"/>
      <c r="U28" s="48"/>
      <c r="V28" s="84"/>
      <c r="W28" s="122"/>
      <c r="X28" s="122"/>
      <c r="Y28" s="123"/>
    </row>
    <row r="29" spans="2:25" ht="15" x14ac:dyDescent="0.25">
      <c r="B29" s="84"/>
      <c r="C29" s="122"/>
      <c r="D29" s="122"/>
      <c r="E29" s="123"/>
      <c r="F29" s="83"/>
      <c r="G29" s="84"/>
      <c r="H29" s="122"/>
      <c r="I29" s="122"/>
      <c r="J29" s="123"/>
      <c r="K29" s="83"/>
      <c r="L29" s="84"/>
      <c r="M29" s="122"/>
      <c r="N29" s="122"/>
      <c r="O29" s="123"/>
      <c r="P29" s="83"/>
      <c r="Q29" s="84"/>
      <c r="R29" s="122"/>
      <c r="S29" s="122"/>
      <c r="T29" s="123"/>
      <c r="U29" s="48"/>
      <c r="V29" s="84"/>
      <c r="W29" s="122"/>
      <c r="X29" s="122"/>
      <c r="Y29" s="123"/>
    </row>
    <row r="30" spans="2:25" ht="15" x14ac:dyDescent="0.25">
      <c r="B30" s="84"/>
      <c r="C30" s="122"/>
      <c r="D30" s="122"/>
      <c r="E30" s="123"/>
      <c r="F30" s="83"/>
      <c r="G30" s="84"/>
      <c r="H30" s="122"/>
      <c r="I30" s="122"/>
      <c r="J30" s="123"/>
      <c r="K30" s="83"/>
      <c r="L30" s="84"/>
      <c r="M30" s="122"/>
      <c r="N30" s="122"/>
      <c r="O30" s="123"/>
      <c r="P30" s="83"/>
      <c r="Q30" s="84"/>
      <c r="R30" s="122"/>
      <c r="S30" s="122"/>
      <c r="T30" s="123"/>
      <c r="U30" s="48"/>
      <c r="V30" s="84"/>
      <c r="W30" s="122"/>
      <c r="X30" s="122"/>
      <c r="Y30" s="123"/>
    </row>
    <row r="31" spans="2:25" ht="15" x14ac:dyDescent="0.25">
      <c r="B31" s="84"/>
      <c r="C31" s="122"/>
      <c r="D31" s="122"/>
      <c r="E31" s="123"/>
      <c r="F31" s="83"/>
      <c r="G31" s="84"/>
      <c r="H31" s="122"/>
      <c r="I31" s="122"/>
      <c r="J31" s="123"/>
      <c r="K31" s="83"/>
      <c r="L31" s="84"/>
      <c r="M31" s="122"/>
      <c r="N31" s="122"/>
      <c r="O31" s="123"/>
      <c r="P31" s="83"/>
      <c r="Q31" s="84"/>
      <c r="R31" s="122"/>
      <c r="S31" s="122"/>
      <c r="T31" s="123"/>
      <c r="U31" s="48"/>
      <c r="V31" s="84"/>
      <c r="W31" s="122"/>
      <c r="X31" s="122"/>
      <c r="Y31" s="123"/>
    </row>
    <row r="32" spans="2:25" ht="15" x14ac:dyDescent="0.25">
      <c r="B32" s="84"/>
      <c r="C32" s="122"/>
      <c r="D32" s="122"/>
      <c r="E32" s="123"/>
      <c r="F32" s="83"/>
      <c r="G32" s="84"/>
      <c r="H32" s="122"/>
      <c r="I32" s="122"/>
      <c r="J32" s="123"/>
      <c r="K32" s="83"/>
      <c r="L32" s="84"/>
      <c r="M32" s="122"/>
      <c r="N32" s="122"/>
      <c r="O32" s="123"/>
      <c r="P32" s="83"/>
      <c r="Q32" s="84"/>
      <c r="R32" s="122"/>
      <c r="S32" s="122"/>
      <c r="T32" s="123"/>
      <c r="U32" s="48"/>
      <c r="V32" s="84"/>
      <c r="W32" s="122"/>
      <c r="X32" s="122"/>
      <c r="Y32" s="123"/>
    </row>
    <row r="33" spans="2:25" ht="15" x14ac:dyDescent="0.25">
      <c r="B33" s="84"/>
      <c r="C33" s="122"/>
      <c r="D33" s="122"/>
      <c r="E33" s="123"/>
      <c r="F33" s="83"/>
      <c r="G33" s="84"/>
      <c r="H33" s="122"/>
      <c r="I33" s="122"/>
      <c r="J33" s="123"/>
      <c r="K33" s="83"/>
      <c r="L33" s="84"/>
      <c r="M33" s="122"/>
      <c r="N33" s="122"/>
      <c r="O33" s="123"/>
      <c r="P33" s="83"/>
      <c r="Q33" s="84"/>
      <c r="R33" s="122"/>
      <c r="S33" s="122"/>
      <c r="T33" s="123"/>
      <c r="U33" s="48"/>
      <c r="V33" s="84"/>
      <c r="W33" s="122"/>
      <c r="X33" s="122"/>
      <c r="Y33" s="123"/>
    </row>
    <row r="34" spans="2:25" ht="15" x14ac:dyDescent="0.25">
      <c r="B34" s="84"/>
      <c r="C34" s="122"/>
      <c r="D34" s="122"/>
      <c r="E34" s="123"/>
      <c r="F34" s="83"/>
      <c r="G34" s="84"/>
      <c r="H34" s="122"/>
      <c r="I34" s="122"/>
      <c r="J34" s="123"/>
      <c r="K34" s="83"/>
      <c r="L34" s="84"/>
      <c r="M34" s="122"/>
      <c r="N34" s="122"/>
      <c r="O34" s="123"/>
      <c r="P34" s="83"/>
      <c r="Q34" s="84"/>
      <c r="R34" s="122"/>
      <c r="S34" s="122"/>
      <c r="T34" s="123"/>
      <c r="U34" s="48"/>
      <c r="V34" s="84"/>
      <c r="W34" s="122"/>
      <c r="X34" s="122"/>
      <c r="Y34" s="123"/>
    </row>
    <row r="35" spans="2:25" ht="15" x14ac:dyDescent="0.25">
      <c r="B35" s="84"/>
      <c r="C35" s="122"/>
      <c r="D35" s="122"/>
      <c r="E35" s="123"/>
      <c r="F35" s="83"/>
      <c r="G35" s="84"/>
      <c r="H35" s="122"/>
      <c r="I35" s="122"/>
      <c r="J35" s="123"/>
      <c r="K35" s="83"/>
      <c r="L35" s="84"/>
      <c r="M35" s="122"/>
      <c r="N35" s="122"/>
      <c r="O35" s="123"/>
      <c r="P35" s="83"/>
      <c r="Q35" s="84"/>
      <c r="R35" s="122"/>
      <c r="S35" s="122"/>
      <c r="T35" s="123"/>
      <c r="U35" s="48"/>
      <c r="V35" s="84"/>
      <c r="W35" s="122"/>
      <c r="X35" s="122"/>
      <c r="Y35" s="123"/>
    </row>
    <row r="36" spans="2:25" ht="15" x14ac:dyDescent="0.25">
      <c r="B36" s="84"/>
      <c r="C36" s="122"/>
      <c r="D36" s="122"/>
      <c r="E36" s="123"/>
      <c r="F36" s="83"/>
      <c r="G36" s="84"/>
      <c r="H36" s="122"/>
      <c r="I36" s="122"/>
      <c r="J36" s="123"/>
      <c r="K36" s="83"/>
      <c r="L36" s="84"/>
      <c r="M36" s="122"/>
      <c r="N36" s="122"/>
      <c r="O36" s="123"/>
      <c r="P36" s="83"/>
      <c r="Q36" s="84"/>
      <c r="R36" s="122"/>
      <c r="S36" s="122"/>
      <c r="T36" s="123"/>
      <c r="U36" s="48"/>
      <c r="V36" s="84"/>
      <c r="W36" s="122"/>
      <c r="X36" s="122"/>
      <c r="Y36" s="123"/>
    </row>
    <row r="37" spans="2:25" ht="15" x14ac:dyDescent="0.25">
      <c r="B37" s="84"/>
      <c r="C37" s="122"/>
      <c r="D37" s="122"/>
      <c r="E37" s="123"/>
      <c r="F37" s="83"/>
      <c r="G37" s="84"/>
      <c r="H37" s="122"/>
      <c r="I37" s="122"/>
      <c r="J37" s="123"/>
      <c r="K37" s="83"/>
      <c r="L37" s="84"/>
      <c r="M37" s="122"/>
      <c r="N37" s="122"/>
      <c r="O37" s="123"/>
      <c r="P37" s="83"/>
      <c r="Q37" s="84"/>
      <c r="R37" s="122"/>
      <c r="S37" s="122"/>
      <c r="T37" s="123"/>
      <c r="U37" s="48"/>
      <c r="V37" s="84"/>
      <c r="W37" s="122"/>
      <c r="X37" s="122"/>
      <c r="Y37" s="123"/>
    </row>
    <row r="38" spans="2:25" ht="15" x14ac:dyDescent="0.25">
      <c r="B38" s="84"/>
      <c r="C38" s="122"/>
      <c r="D38" s="122"/>
      <c r="E38" s="123"/>
      <c r="F38" s="83"/>
      <c r="G38" s="84"/>
      <c r="H38" s="122"/>
      <c r="I38" s="122"/>
      <c r="J38" s="123"/>
      <c r="K38" s="83"/>
      <c r="L38" s="84"/>
      <c r="M38" s="122"/>
      <c r="N38" s="122"/>
      <c r="O38" s="123"/>
      <c r="P38" s="83"/>
      <c r="Q38" s="84"/>
      <c r="R38" s="122"/>
      <c r="S38" s="122"/>
      <c r="T38" s="123"/>
      <c r="U38" s="48"/>
      <c r="V38" s="84"/>
      <c r="W38" s="122"/>
      <c r="X38" s="122"/>
      <c r="Y38" s="123"/>
    </row>
    <row r="39" spans="2:25" ht="15" x14ac:dyDescent="0.25">
      <c r="B39" s="84"/>
      <c r="C39" s="122"/>
      <c r="D39" s="122"/>
      <c r="E39" s="123"/>
      <c r="F39" s="83"/>
      <c r="G39" s="84"/>
      <c r="H39" s="122"/>
      <c r="I39" s="122"/>
      <c r="J39" s="123"/>
      <c r="K39" s="83"/>
      <c r="L39" s="84"/>
      <c r="M39" s="122"/>
      <c r="N39" s="122"/>
      <c r="O39" s="123"/>
      <c r="P39" s="83"/>
      <c r="Q39" s="84"/>
      <c r="R39" s="122"/>
      <c r="S39" s="122"/>
      <c r="T39" s="123"/>
      <c r="U39" s="48"/>
      <c r="V39" s="84"/>
      <c r="W39" s="122"/>
      <c r="X39" s="122"/>
      <c r="Y39" s="123"/>
    </row>
    <row r="40" spans="2:25" ht="15" x14ac:dyDescent="0.25">
      <c r="B40" s="84"/>
      <c r="C40" s="122"/>
      <c r="D40" s="122"/>
      <c r="E40" s="123"/>
      <c r="F40" s="83"/>
      <c r="G40" s="84"/>
      <c r="H40" s="122"/>
      <c r="I40" s="122"/>
      <c r="J40" s="123"/>
      <c r="K40" s="83"/>
      <c r="L40" s="84"/>
      <c r="M40" s="122"/>
      <c r="N40" s="122"/>
      <c r="O40" s="123"/>
      <c r="P40" s="83"/>
      <c r="Q40" s="84"/>
      <c r="R40" s="122"/>
      <c r="S40" s="122"/>
      <c r="T40" s="123"/>
      <c r="U40" s="48"/>
      <c r="V40" s="84"/>
      <c r="W40" s="122"/>
      <c r="X40" s="122"/>
      <c r="Y40" s="123"/>
    </row>
    <row r="41" spans="2:25" ht="15" x14ac:dyDescent="0.25">
      <c r="B41" s="84"/>
      <c r="C41" s="122"/>
      <c r="D41" s="122"/>
      <c r="E41" s="123"/>
      <c r="F41" s="83"/>
      <c r="G41" s="84"/>
      <c r="H41" s="122"/>
      <c r="I41" s="122"/>
      <c r="J41" s="123"/>
      <c r="K41" s="83"/>
      <c r="L41" s="84"/>
      <c r="M41" s="122"/>
      <c r="N41" s="122"/>
      <c r="O41" s="123"/>
      <c r="P41" s="83"/>
      <c r="Q41" s="84"/>
      <c r="R41" s="122"/>
      <c r="S41" s="122"/>
      <c r="T41" s="123"/>
      <c r="U41" s="48"/>
      <c r="V41" s="84"/>
      <c r="W41" s="122"/>
      <c r="X41" s="122"/>
      <c r="Y41" s="123"/>
    </row>
    <row r="42" spans="2:25" ht="15" x14ac:dyDescent="0.25">
      <c r="B42" s="84"/>
      <c r="C42" s="122"/>
      <c r="D42" s="122"/>
      <c r="E42" s="123"/>
      <c r="F42" s="83"/>
      <c r="G42" s="84"/>
      <c r="H42" s="122"/>
      <c r="I42" s="122"/>
      <c r="J42" s="123"/>
      <c r="K42" s="83"/>
      <c r="L42" s="84"/>
      <c r="M42" s="122"/>
      <c r="N42" s="122"/>
      <c r="O42" s="123"/>
      <c r="P42" s="83"/>
      <c r="Q42" s="84"/>
      <c r="R42" s="122"/>
      <c r="S42" s="122"/>
      <c r="T42" s="123"/>
      <c r="U42" s="48"/>
      <c r="V42" s="84"/>
      <c r="W42" s="122"/>
      <c r="X42" s="122"/>
      <c r="Y42" s="123"/>
    </row>
    <row r="43" spans="2:25" ht="15" x14ac:dyDescent="0.25">
      <c r="B43" s="84"/>
      <c r="C43" s="122"/>
      <c r="D43" s="122"/>
      <c r="E43" s="123"/>
      <c r="F43" s="83"/>
      <c r="G43" s="84"/>
      <c r="H43" s="122"/>
      <c r="I43" s="122"/>
      <c r="J43" s="123"/>
      <c r="K43" s="83"/>
      <c r="L43" s="84"/>
      <c r="M43" s="122"/>
      <c r="N43" s="122"/>
      <c r="O43" s="123"/>
      <c r="P43" s="83"/>
      <c r="Q43" s="84"/>
      <c r="R43" s="122"/>
      <c r="S43" s="122"/>
      <c r="T43" s="123"/>
      <c r="U43" s="48"/>
      <c r="V43" s="84"/>
      <c r="W43" s="122"/>
      <c r="X43" s="122"/>
      <c r="Y43" s="123"/>
    </row>
    <row r="44" spans="2:25" ht="15" x14ac:dyDescent="0.25">
      <c r="B44" s="84"/>
      <c r="C44" s="122"/>
      <c r="D44" s="122"/>
      <c r="E44" s="123"/>
      <c r="F44" s="83"/>
      <c r="G44" s="84"/>
      <c r="H44" s="122"/>
      <c r="I44" s="122"/>
      <c r="J44" s="123"/>
      <c r="K44" s="83"/>
      <c r="L44" s="84"/>
      <c r="M44" s="122"/>
      <c r="N44" s="122"/>
      <c r="O44" s="123"/>
      <c r="P44" s="83"/>
      <c r="Q44" s="84"/>
      <c r="R44" s="122"/>
      <c r="S44" s="122"/>
      <c r="T44" s="123"/>
      <c r="U44" s="48"/>
      <c r="V44" s="84"/>
      <c r="W44" s="122"/>
      <c r="X44" s="122"/>
      <c r="Y44" s="123"/>
    </row>
    <row r="45" spans="2:25" ht="15" x14ac:dyDescent="0.25">
      <c r="B45" s="84"/>
      <c r="C45" s="122"/>
      <c r="D45" s="122"/>
      <c r="E45" s="123"/>
      <c r="F45" s="83"/>
      <c r="G45" s="84"/>
      <c r="H45" s="122"/>
      <c r="I45" s="122"/>
      <c r="J45" s="123"/>
      <c r="K45" s="83"/>
      <c r="L45" s="84"/>
      <c r="M45" s="122"/>
      <c r="N45" s="122"/>
      <c r="O45" s="123"/>
      <c r="P45" s="83"/>
      <c r="Q45" s="84"/>
      <c r="R45" s="122"/>
      <c r="S45" s="122"/>
      <c r="T45" s="123"/>
      <c r="U45" s="48"/>
      <c r="V45" s="84"/>
      <c r="W45" s="122"/>
      <c r="X45" s="122"/>
      <c r="Y45" s="123"/>
    </row>
    <row r="46" spans="2:25" ht="15" x14ac:dyDescent="0.25">
      <c r="B46" s="84"/>
      <c r="C46" s="122"/>
      <c r="D46" s="122"/>
      <c r="E46" s="123"/>
      <c r="F46" s="83"/>
      <c r="G46" s="84"/>
      <c r="H46" s="122"/>
      <c r="I46" s="122"/>
      <c r="J46" s="123"/>
      <c r="K46" s="83"/>
      <c r="L46" s="84"/>
      <c r="M46" s="122"/>
      <c r="N46" s="122"/>
      <c r="O46" s="123"/>
      <c r="P46" s="83"/>
      <c r="Q46" s="84"/>
      <c r="R46" s="122"/>
      <c r="S46" s="122"/>
      <c r="T46" s="123"/>
      <c r="U46" s="48"/>
      <c r="V46" s="84"/>
      <c r="W46" s="122"/>
      <c r="X46" s="122"/>
      <c r="Y46" s="123"/>
    </row>
    <row r="47" spans="2:25" ht="15" x14ac:dyDescent="0.25">
      <c r="B47" s="84"/>
      <c r="C47" s="122"/>
      <c r="D47" s="122"/>
      <c r="E47" s="123"/>
      <c r="F47" s="83"/>
      <c r="G47" s="84"/>
      <c r="H47" s="122"/>
      <c r="I47" s="122"/>
      <c r="J47" s="123"/>
      <c r="K47" s="83"/>
      <c r="L47" s="84"/>
      <c r="M47" s="122"/>
      <c r="N47" s="122"/>
      <c r="O47" s="123"/>
      <c r="P47" s="83"/>
      <c r="Q47" s="84"/>
      <c r="R47" s="122"/>
      <c r="S47" s="122"/>
      <c r="T47" s="123"/>
      <c r="U47" s="48"/>
      <c r="V47" s="84"/>
      <c r="W47" s="122"/>
      <c r="X47" s="122"/>
      <c r="Y47" s="123"/>
    </row>
    <row r="48" spans="2:25" ht="15" x14ac:dyDescent="0.25">
      <c r="B48" s="84"/>
      <c r="C48" s="122"/>
      <c r="D48" s="122"/>
      <c r="E48" s="123"/>
      <c r="F48" s="83"/>
      <c r="G48" s="84"/>
      <c r="H48" s="122"/>
      <c r="I48" s="122"/>
      <c r="J48" s="123"/>
      <c r="K48" s="83"/>
      <c r="L48" s="84"/>
      <c r="M48" s="122"/>
      <c r="N48" s="122"/>
      <c r="O48" s="123"/>
      <c r="P48" s="83"/>
      <c r="Q48" s="84"/>
      <c r="R48" s="122"/>
      <c r="S48" s="122"/>
      <c r="T48" s="123"/>
      <c r="U48" s="48"/>
      <c r="V48" s="84"/>
      <c r="W48" s="122"/>
      <c r="X48" s="122"/>
      <c r="Y48" s="123"/>
    </row>
    <row r="49" spans="2:25" ht="15" x14ac:dyDescent="0.25">
      <c r="B49" s="84"/>
      <c r="C49" s="122"/>
      <c r="D49" s="122"/>
      <c r="E49" s="123"/>
      <c r="F49" s="83"/>
      <c r="G49" s="84"/>
      <c r="H49" s="122"/>
      <c r="I49" s="122"/>
      <c r="J49" s="123"/>
      <c r="K49" s="83"/>
      <c r="L49" s="84"/>
      <c r="M49" s="122"/>
      <c r="N49" s="122"/>
      <c r="O49" s="123"/>
      <c r="P49" s="83"/>
      <c r="Q49" s="84"/>
      <c r="R49" s="122"/>
      <c r="S49" s="122"/>
      <c r="T49" s="123"/>
      <c r="U49" s="48"/>
      <c r="V49" s="84"/>
      <c r="W49" s="122"/>
      <c r="X49" s="122"/>
      <c r="Y49" s="123"/>
    </row>
    <row r="50" spans="2:25" ht="15" x14ac:dyDescent="0.25">
      <c r="B50" s="84"/>
      <c r="C50" s="122"/>
      <c r="D50" s="122"/>
      <c r="E50" s="123"/>
      <c r="F50" s="83"/>
      <c r="G50" s="84"/>
      <c r="H50" s="122"/>
      <c r="I50" s="122"/>
      <c r="J50" s="123"/>
      <c r="K50" s="83"/>
      <c r="L50" s="84"/>
      <c r="M50" s="122"/>
      <c r="N50" s="122"/>
      <c r="O50" s="123"/>
      <c r="P50" s="83"/>
      <c r="Q50" s="84"/>
      <c r="R50" s="122"/>
      <c r="S50" s="122"/>
      <c r="T50" s="123"/>
      <c r="U50" s="48"/>
      <c r="V50" s="84"/>
      <c r="W50" s="122"/>
      <c r="X50" s="122"/>
      <c r="Y50" s="123"/>
    </row>
    <row r="51" spans="2:25" ht="15" x14ac:dyDescent="0.25">
      <c r="B51" s="84"/>
      <c r="C51" s="122"/>
      <c r="D51" s="122"/>
      <c r="E51" s="123"/>
      <c r="F51" s="83"/>
      <c r="G51" s="84"/>
      <c r="H51" s="122"/>
      <c r="I51" s="122"/>
      <c r="J51" s="123"/>
      <c r="K51" s="83"/>
      <c r="L51" s="84"/>
      <c r="M51" s="122"/>
      <c r="N51" s="122"/>
      <c r="O51" s="123"/>
      <c r="P51" s="83"/>
      <c r="Q51" s="84"/>
      <c r="R51" s="122"/>
      <c r="S51" s="122"/>
      <c r="T51" s="123"/>
      <c r="U51" s="48"/>
      <c r="V51" s="84"/>
      <c r="W51" s="122"/>
      <c r="X51" s="122"/>
      <c r="Y51" s="123"/>
    </row>
    <row r="52" spans="2:25" ht="15" x14ac:dyDescent="0.25">
      <c r="B52" s="84"/>
      <c r="C52" s="122"/>
      <c r="D52" s="122"/>
      <c r="E52" s="123"/>
      <c r="F52" s="83"/>
      <c r="G52" s="84"/>
      <c r="H52" s="122"/>
      <c r="I52" s="122"/>
      <c r="J52" s="123"/>
      <c r="K52" s="83"/>
      <c r="L52" s="84"/>
      <c r="M52" s="122"/>
      <c r="N52" s="122"/>
      <c r="O52" s="123"/>
      <c r="P52" s="83"/>
      <c r="Q52" s="84"/>
      <c r="R52" s="122"/>
      <c r="S52" s="122"/>
      <c r="T52" s="123"/>
      <c r="U52" s="48"/>
      <c r="V52" s="84"/>
      <c r="W52" s="122"/>
      <c r="X52" s="122"/>
      <c r="Y52" s="123"/>
    </row>
    <row r="53" spans="2:25" ht="15" x14ac:dyDescent="0.25">
      <c r="B53" s="84"/>
      <c r="C53" s="122"/>
      <c r="D53" s="122"/>
      <c r="E53" s="123"/>
      <c r="F53" s="83"/>
      <c r="G53" s="84"/>
      <c r="H53" s="122"/>
      <c r="I53" s="122"/>
      <c r="J53" s="123"/>
      <c r="K53" s="83"/>
      <c r="L53" s="84"/>
      <c r="M53" s="122"/>
      <c r="N53" s="122"/>
      <c r="O53" s="123"/>
      <c r="P53" s="83"/>
      <c r="Q53" s="84"/>
      <c r="R53" s="122"/>
      <c r="S53" s="122"/>
      <c r="T53" s="123"/>
      <c r="U53" s="48"/>
      <c r="V53" s="84"/>
      <c r="W53" s="122"/>
      <c r="X53" s="122"/>
      <c r="Y53" s="123"/>
    </row>
    <row r="54" spans="2:25" ht="15" x14ac:dyDescent="0.25">
      <c r="B54" s="84"/>
      <c r="C54" s="122"/>
      <c r="D54" s="122"/>
      <c r="E54" s="123"/>
      <c r="F54" s="83"/>
      <c r="G54" s="84"/>
      <c r="H54" s="122"/>
      <c r="I54" s="122"/>
      <c r="J54" s="123"/>
      <c r="K54" s="83"/>
      <c r="L54" s="84"/>
      <c r="M54" s="122"/>
      <c r="N54" s="122"/>
      <c r="O54" s="123"/>
      <c r="P54" s="83"/>
      <c r="Q54" s="84"/>
      <c r="R54" s="122"/>
      <c r="S54" s="122"/>
      <c r="T54" s="123"/>
      <c r="U54" s="48"/>
      <c r="V54" s="84"/>
      <c r="W54" s="122"/>
      <c r="X54" s="122"/>
      <c r="Y54" s="123"/>
    </row>
    <row r="55" spans="2:25" ht="15" x14ac:dyDescent="0.25">
      <c r="B55" s="84"/>
      <c r="C55" s="122"/>
      <c r="D55" s="122"/>
      <c r="E55" s="123"/>
      <c r="F55" s="83"/>
      <c r="G55" s="84"/>
      <c r="H55" s="122"/>
      <c r="I55" s="122"/>
      <c r="J55" s="123"/>
      <c r="K55" s="83"/>
      <c r="L55" s="84"/>
      <c r="M55" s="122"/>
      <c r="N55" s="122"/>
      <c r="O55" s="123"/>
      <c r="P55" s="83"/>
      <c r="Q55" s="84"/>
      <c r="R55" s="122"/>
      <c r="S55" s="122"/>
      <c r="T55" s="123"/>
      <c r="U55" s="48"/>
      <c r="V55" s="84"/>
      <c r="W55" s="122"/>
      <c r="X55" s="122"/>
      <c r="Y55" s="123"/>
    </row>
    <row r="56" spans="2:25" ht="15" x14ac:dyDescent="0.25">
      <c r="B56" s="84"/>
      <c r="C56" s="122"/>
      <c r="D56" s="122"/>
      <c r="E56" s="123"/>
      <c r="F56" s="83"/>
      <c r="G56" s="84"/>
      <c r="H56" s="122"/>
      <c r="I56" s="122"/>
      <c r="J56" s="123"/>
      <c r="K56" s="83"/>
      <c r="L56" s="84"/>
      <c r="M56" s="122"/>
      <c r="N56" s="122"/>
      <c r="O56" s="123"/>
      <c r="P56" s="83"/>
      <c r="Q56" s="84"/>
      <c r="R56" s="122"/>
      <c r="S56" s="122"/>
      <c r="T56" s="123"/>
      <c r="U56" s="48"/>
      <c r="V56" s="84"/>
      <c r="W56" s="122"/>
      <c r="X56" s="122"/>
      <c r="Y56" s="123"/>
    </row>
    <row r="57" spans="2:25" ht="15" x14ac:dyDescent="0.25">
      <c r="B57" s="84"/>
      <c r="C57" s="122"/>
      <c r="D57" s="122"/>
      <c r="E57" s="123"/>
      <c r="F57" s="83"/>
      <c r="G57" s="84"/>
      <c r="H57" s="122"/>
      <c r="I57" s="122"/>
      <c r="J57" s="123"/>
      <c r="K57" s="83"/>
      <c r="L57" s="84"/>
      <c r="M57" s="122"/>
      <c r="N57" s="122"/>
      <c r="O57" s="123"/>
      <c r="P57" s="83"/>
      <c r="Q57" s="84"/>
      <c r="R57" s="122"/>
      <c r="S57" s="122"/>
      <c r="T57" s="123"/>
      <c r="U57" s="48"/>
      <c r="V57" s="84"/>
      <c r="W57" s="122"/>
      <c r="X57" s="122"/>
      <c r="Y57" s="123"/>
    </row>
    <row r="58" spans="2:25" ht="15" x14ac:dyDescent="0.25">
      <c r="B58" s="84"/>
      <c r="C58" s="122"/>
      <c r="D58" s="122"/>
      <c r="E58" s="123"/>
      <c r="F58" s="83"/>
      <c r="G58" s="84"/>
      <c r="H58" s="122"/>
      <c r="I58" s="122"/>
      <c r="J58" s="123"/>
      <c r="K58" s="83"/>
      <c r="L58" s="84"/>
      <c r="M58" s="122"/>
      <c r="N58" s="122"/>
      <c r="O58" s="123"/>
      <c r="P58" s="83"/>
      <c r="Q58" s="84"/>
      <c r="R58" s="122"/>
      <c r="S58" s="122"/>
      <c r="T58" s="123"/>
      <c r="U58" s="48"/>
      <c r="V58" s="84"/>
      <c r="W58" s="122"/>
      <c r="X58" s="122"/>
      <c r="Y58" s="123"/>
    </row>
    <row r="59" spans="2:25" ht="15" x14ac:dyDescent="0.25">
      <c r="B59" s="84"/>
      <c r="C59" s="122"/>
      <c r="D59" s="122"/>
      <c r="E59" s="123"/>
      <c r="F59" s="83"/>
      <c r="G59" s="84"/>
      <c r="H59" s="122"/>
      <c r="I59" s="122"/>
      <c r="J59" s="123"/>
      <c r="K59" s="83"/>
      <c r="L59" s="84"/>
      <c r="M59" s="122"/>
      <c r="N59" s="122"/>
      <c r="O59" s="123"/>
      <c r="P59" s="83"/>
      <c r="Q59" s="84"/>
      <c r="R59" s="122"/>
      <c r="S59" s="122"/>
      <c r="T59" s="123"/>
      <c r="U59" s="48"/>
      <c r="V59" s="84"/>
      <c r="W59" s="122"/>
      <c r="X59" s="122"/>
      <c r="Y59" s="123"/>
    </row>
    <row r="60" spans="2:25" ht="15" x14ac:dyDescent="0.25">
      <c r="B60" s="84"/>
      <c r="C60" s="122"/>
      <c r="D60" s="122"/>
      <c r="E60" s="123"/>
      <c r="F60" s="83"/>
      <c r="G60" s="84"/>
      <c r="H60" s="122"/>
      <c r="I60" s="122"/>
      <c r="J60" s="123"/>
      <c r="K60" s="83"/>
      <c r="L60" s="84"/>
      <c r="M60" s="122"/>
      <c r="N60" s="122"/>
      <c r="O60" s="123"/>
      <c r="P60" s="83"/>
      <c r="Q60" s="84"/>
      <c r="R60" s="122"/>
      <c r="S60" s="122"/>
      <c r="T60" s="123"/>
      <c r="U60" s="48"/>
      <c r="V60" s="84"/>
      <c r="W60" s="122"/>
      <c r="X60" s="122"/>
      <c r="Y60" s="123"/>
    </row>
    <row r="61" spans="2:25" ht="15" x14ac:dyDescent="0.25">
      <c r="B61" s="84"/>
      <c r="C61" s="122"/>
      <c r="D61" s="122"/>
      <c r="E61" s="123"/>
      <c r="F61" s="83"/>
      <c r="G61" s="84"/>
      <c r="H61" s="122"/>
      <c r="I61" s="122"/>
      <c r="J61" s="123"/>
      <c r="K61" s="83"/>
      <c r="L61" s="84"/>
      <c r="M61" s="122"/>
      <c r="N61" s="122"/>
      <c r="O61" s="123"/>
      <c r="P61" s="83"/>
      <c r="Q61" s="84"/>
      <c r="R61" s="122"/>
      <c r="S61" s="122"/>
      <c r="T61" s="123"/>
      <c r="U61" s="48"/>
      <c r="V61" s="84"/>
      <c r="W61" s="122"/>
      <c r="X61" s="122"/>
      <c r="Y61" s="123"/>
    </row>
    <row r="62" spans="2:25" ht="15" x14ac:dyDescent="0.25">
      <c r="B62" s="84"/>
      <c r="C62" s="122"/>
      <c r="D62" s="122"/>
      <c r="E62" s="123"/>
      <c r="F62" s="83"/>
      <c r="G62" s="84"/>
      <c r="H62" s="122"/>
      <c r="I62" s="122"/>
      <c r="J62" s="123"/>
      <c r="K62" s="83"/>
      <c r="L62" s="84"/>
      <c r="M62" s="122"/>
      <c r="N62" s="122"/>
      <c r="O62" s="123"/>
      <c r="P62" s="83"/>
      <c r="Q62" s="84"/>
      <c r="R62" s="122"/>
      <c r="S62" s="122"/>
      <c r="T62" s="123"/>
      <c r="U62" s="48"/>
      <c r="V62" s="84"/>
      <c r="W62" s="122"/>
      <c r="X62" s="122"/>
      <c r="Y62" s="123"/>
    </row>
    <row r="63" spans="2:25" ht="15" x14ac:dyDescent="0.25">
      <c r="B63" s="84"/>
      <c r="C63" s="122"/>
      <c r="D63" s="122"/>
      <c r="E63" s="123"/>
      <c r="F63" s="83"/>
      <c r="G63" s="84"/>
      <c r="H63" s="122"/>
      <c r="I63" s="122"/>
      <c r="J63" s="123"/>
      <c r="K63" s="83"/>
      <c r="L63" s="84"/>
      <c r="M63" s="122"/>
      <c r="N63" s="122"/>
      <c r="O63" s="123"/>
      <c r="P63" s="83"/>
      <c r="Q63" s="84"/>
      <c r="R63" s="122"/>
      <c r="S63" s="122"/>
      <c r="T63" s="123"/>
      <c r="U63" s="48"/>
      <c r="V63" s="84"/>
      <c r="W63" s="122"/>
      <c r="X63" s="122"/>
      <c r="Y63" s="123"/>
    </row>
    <row r="64" spans="2:25" ht="15" x14ac:dyDescent="0.25">
      <c r="B64" s="84"/>
      <c r="C64" s="122"/>
      <c r="D64" s="122"/>
      <c r="E64" s="123"/>
      <c r="F64" s="83"/>
      <c r="G64" s="84"/>
      <c r="H64" s="122"/>
      <c r="I64" s="122"/>
      <c r="J64" s="123"/>
      <c r="K64" s="83"/>
      <c r="L64" s="84"/>
      <c r="M64" s="122"/>
      <c r="N64" s="122"/>
      <c r="O64" s="123"/>
      <c r="P64" s="83"/>
      <c r="Q64" s="84"/>
      <c r="R64" s="122"/>
      <c r="S64" s="122"/>
      <c r="T64" s="123"/>
      <c r="U64" s="48"/>
      <c r="V64" s="84"/>
      <c r="W64" s="122"/>
      <c r="X64" s="122"/>
      <c r="Y64" s="123"/>
    </row>
    <row r="65" spans="2:25" ht="15" x14ac:dyDescent="0.25">
      <c r="B65" s="84"/>
      <c r="C65" s="122"/>
      <c r="D65" s="122"/>
      <c r="E65" s="123"/>
      <c r="F65" s="83"/>
      <c r="G65" s="84"/>
      <c r="H65" s="122"/>
      <c r="I65" s="122"/>
      <c r="J65" s="123"/>
      <c r="K65" s="83"/>
      <c r="L65" s="84"/>
      <c r="M65" s="122"/>
      <c r="N65" s="122"/>
      <c r="O65" s="123"/>
      <c r="P65" s="83"/>
      <c r="Q65" s="84"/>
      <c r="R65" s="122"/>
      <c r="S65" s="122"/>
      <c r="T65" s="123"/>
      <c r="U65" s="48"/>
      <c r="V65" s="84"/>
      <c r="W65" s="122"/>
      <c r="X65" s="122"/>
      <c r="Y65" s="123"/>
    </row>
    <row r="66" spans="2:25" ht="15" x14ac:dyDescent="0.25">
      <c r="B66" s="84"/>
      <c r="C66" s="122"/>
      <c r="D66" s="122"/>
      <c r="E66" s="123"/>
      <c r="F66" s="83"/>
      <c r="G66" s="84"/>
      <c r="H66" s="122"/>
      <c r="I66" s="122"/>
      <c r="J66" s="123"/>
      <c r="K66" s="83"/>
      <c r="L66" s="84"/>
      <c r="M66" s="122"/>
      <c r="N66" s="122"/>
      <c r="O66" s="123"/>
      <c r="P66" s="83"/>
      <c r="Q66" s="84"/>
      <c r="R66" s="122"/>
      <c r="S66" s="122"/>
      <c r="T66" s="123"/>
      <c r="U66" s="48"/>
      <c r="V66" s="84"/>
      <c r="W66" s="122"/>
      <c r="X66" s="122"/>
      <c r="Y66" s="123"/>
    </row>
    <row r="67" spans="2:25" ht="15" x14ac:dyDescent="0.25">
      <c r="B67" s="84"/>
      <c r="C67" s="122"/>
      <c r="D67" s="122"/>
      <c r="E67" s="123"/>
      <c r="F67" s="83"/>
      <c r="G67" s="84"/>
      <c r="H67" s="122"/>
      <c r="I67" s="122"/>
      <c r="J67" s="123"/>
      <c r="K67" s="83"/>
      <c r="L67" s="84"/>
      <c r="M67" s="122"/>
      <c r="N67" s="122"/>
      <c r="O67" s="123"/>
      <c r="P67" s="83"/>
      <c r="Q67" s="84"/>
      <c r="R67" s="122"/>
      <c r="S67" s="122"/>
      <c r="T67" s="123"/>
      <c r="U67" s="48"/>
      <c r="V67" s="84"/>
      <c r="W67" s="122"/>
      <c r="X67" s="122"/>
      <c r="Y67" s="123"/>
    </row>
    <row r="68" spans="2:25" ht="15" x14ac:dyDescent="0.25">
      <c r="B68" s="84"/>
      <c r="C68" s="122"/>
      <c r="D68" s="122"/>
      <c r="E68" s="123"/>
      <c r="F68" s="83"/>
      <c r="G68" s="84"/>
      <c r="H68" s="122"/>
      <c r="I68" s="122"/>
      <c r="J68" s="123"/>
      <c r="K68" s="83"/>
      <c r="L68" s="84"/>
      <c r="M68" s="122"/>
      <c r="N68" s="122"/>
      <c r="O68" s="123"/>
      <c r="P68" s="83"/>
      <c r="Q68" s="84"/>
      <c r="R68" s="122"/>
      <c r="S68" s="122"/>
      <c r="T68" s="123"/>
      <c r="U68" s="48"/>
      <c r="V68" s="84"/>
      <c r="W68" s="122"/>
      <c r="X68" s="122"/>
      <c r="Y68" s="123"/>
    </row>
    <row r="69" spans="2:25" ht="15" x14ac:dyDescent="0.25">
      <c r="B69" s="84"/>
      <c r="C69" s="122"/>
      <c r="D69" s="122"/>
      <c r="E69" s="123"/>
      <c r="F69" s="83"/>
      <c r="G69" s="84"/>
      <c r="H69" s="122"/>
      <c r="I69" s="122"/>
      <c r="J69" s="123"/>
      <c r="K69" s="83"/>
      <c r="L69" s="84"/>
      <c r="M69" s="122"/>
      <c r="N69" s="122"/>
      <c r="O69" s="123"/>
      <c r="P69" s="83"/>
      <c r="Q69" s="84"/>
      <c r="R69" s="122"/>
      <c r="S69" s="122"/>
      <c r="T69" s="123"/>
      <c r="U69" s="48"/>
      <c r="V69" s="84"/>
      <c r="W69" s="122"/>
      <c r="X69" s="122"/>
      <c r="Y69" s="123"/>
    </row>
    <row r="70" spans="2:25" ht="15" x14ac:dyDescent="0.25">
      <c r="B70" s="84"/>
      <c r="C70" s="122"/>
      <c r="D70" s="122"/>
      <c r="E70" s="123"/>
      <c r="F70" s="83"/>
      <c r="G70" s="84"/>
      <c r="H70" s="122"/>
      <c r="I70" s="122"/>
      <c r="J70" s="123"/>
      <c r="K70" s="83"/>
      <c r="L70" s="84"/>
      <c r="M70" s="122"/>
      <c r="N70" s="122"/>
      <c r="O70" s="123"/>
      <c r="P70" s="83"/>
      <c r="Q70" s="84"/>
      <c r="R70" s="122"/>
      <c r="S70" s="122"/>
      <c r="T70" s="123"/>
      <c r="U70" s="48"/>
      <c r="V70" s="84"/>
      <c r="W70" s="122"/>
      <c r="X70" s="122"/>
      <c r="Y70" s="123"/>
    </row>
    <row r="71" spans="2:25" ht="15" x14ac:dyDescent="0.25">
      <c r="B71" s="84"/>
      <c r="C71" s="122"/>
      <c r="D71" s="122"/>
      <c r="E71" s="123"/>
      <c r="F71" s="83"/>
      <c r="G71" s="84"/>
      <c r="H71" s="122"/>
      <c r="I71" s="122"/>
      <c r="J71" s="123"/>
      <c r="K71" s="83"/>
      <c r="L71" s="84"/>
      <c r="M71" s="122"/>
      <c r="N71" s="122"/>
      <c r="O71" s="123"/>
      <c r="P71" s="83"/>
      <c r="Q71" s="84"/>
      <c r="R71" s="122"/>
      <c r="S71" s="122"/>
      <c r="T71" s="123"/>
      <c r="U71" s="48"/>
      <c r="V71" s="84"/>
      <c r="W71" s="122"/>
      <c r="X71" s="122"/>
      <c r="Y71" s="123"/>
    </row>
    <row r="72" spans="2:25" ht="15" x14ac:dyDescent="0.25">
      <c r="B72" s="84"/>
      <c r="C72" s="122"/>
      <c r="D72" s="122"/>
      <c r="E72" s="123"/>
      <c r="F72" s="83"/>
      <c r="G72" s="84"/>
      <c r="H72" s="122"/>
      <c r="I72" s="122"/>
      <c r="J72" s="123"/>
      <c r="K72" s="83"/>
      <c r="L72" s="84"/>
      <c r="M72" s="122"/>
      <c r="N72" s="122"/>
      <c r="O72" s="123"/>
      <c r="P72" s="83"/>
      <c r="Q72" s="84"/>
      <c r="R72" s="122"/>
      <c r="S72" s="122"/>
      <c r="T72" s="123"/>
      <c r="U72" s="48"/>
      <c r="V72" s="84"/>
      <c r="W72" s="122"/>
      <c r="X72" s="122"/>
      <c r="Y72" s="123"/>
    </row>
    <row r="73" spans="2:25" ht="15" x14ac:dyDescent="0.25">
      <c r="B73" s="84"/>
      <c r="C73" s="122"/>
      <c r="D73" s="122"/>
      <c r="E73" s="123"/>
      <c r="F73" s="83"/>
      <c r="G73" s="84"/>
      <c r="H73" s="122"/>
      <c r="I73" s="122"/>
      <c r="J73" s="123"/>
      <c r="K73" s="83"/>
      <c r="L73" s="84"/>
      <c r="M73" s="122"/>
      <c r="N73" s="122"/>
      <c r="O73" s="123"/>
      <c r="P73" s="83"/>
      <c r="Q73" s="84"/>
      <c r="R73" s="122"/>
      <c r="S73" s="122"/>
      <c r="T73" s="123"/>
      <c r="U73" s="48"/>
      <c r="V73" s="84"/>
      <c r="W73" s="122"/>
      <c r="X73" s="122"/>
      <c r="Y73" s="123"/>
    </row>
    <row r="74" spans="2:25" ht="15" x14ac:dyDescent="0.25">
      <c r="B74" s="84"/>
      <c r="C74" s="122"/>
      <c r="D74" s="122"/>
      <c r="E74" s="123"/>
      <c r="F74" s="83"/>
      <c r="G74" s="84"/>
      <c r="H74" s="122"/>
      <c r="I74" s="122"/>
      <c r="J74" s="123"/>
      <c r="K74" s="83"/>
      <c r="L74" s="84"/>
      <c r="M74" s="122"/>
      <c r="N74" s="122"/>
      <c r="O74" s="123"/>
      <c r="P74" s="83"/>
      <c r="Q74" s="84"/>
      <c r="R74" s="122"/>
      <c r="S74" s="122"/>
      <c r="T74" s="123"/>
      <c r="U74" s="48"/>
      <c r="V74" s="84"/>
      <c r="W74" s="122"/>
      <c r="X74" s="122"/>
      <c r="Y74" s="123"/>
    </row>
    <row r="75" spans="2:25" ht="15" x14ac:dyDescent="0.25">
      <c r="B75" s="84"/>
      <c r="C75" s="122"/>
      <c r="D75" s="122"/>
      <c r="E75" s="123"/>
      <c r="F75" s="83"/>
      <c r="G75" s="84"/>
      <c r="H75" s="122"/>
      <c r="I75" s="122"/>
      <c r="J75" s="123"/>
      <c r="K75" s="83"/>
      <c r="L75" s="84"/>
      <c r="M75" s="122"/>
      <c r="N75" s="122"/>
      <c r="O75" s="123"/>
      <c r="P75" s="83"/>
      <c r="Q75" s="84"/>
      <c r="R75" s="122"/>
      <c r="S75" s="122"/>
      <c r="T75" s="123"/>
      <c r="U75" s="48"/>
      <c r="V75" s="84"/>
      <c r="W75" s="122"/>
      <c r="X75" s="122"/>
      <c r="Y75" s="123"/>
    </row>
    <row r="76" spans="2:25" ht="15" x14ac:dyDescent="0.25">
      <c r="B76" s="84"/>
      <c r="C76" s="122"/>
      <c r="D76" s="122"/>
      <c r="E76" s="123"/>
      <c r="F76" s="83"/>
      <c r="G76" s="84"/>
      <c r="H76" s="122"/>
      <c r="I76" s="122"/>
      <c r="J76" s="123"/>
      <c r="K76" s="83"/>
      <c r="L76" s="84"/>
      <c r="M76" s="122"/>
      <c r="N76" s="122"/>
      <c r="O76" s="123"/>
      <c r="P76" s="83"/>
      <c r="Q76" s="84"/>
      <c r="R76" s="122"/>
      <c r="S76" s="122"/>
      <c r="T76" s="123"/>
      <c r="U76" s="48"/>
      <c r="V76" s="84"/>
      <c r="W76" s="122"/>
      <c r="X76" s="122"/>
      <c r="Y76" s="123"/>
    </row>
    <row r="77" spans="2:25" ht="15" x14ac:dyDescent="0.25">
      <c r="B77" s="84"/>
      <c r="C77" s="122"/>
      <c r="D77" s="122"/>
      <c r="E77" s="123"/>
      <c r="F77" s="83"/>
      <c r="G77" s="84"/>
      <c r="H77" s="122"/>
      <c r="I77" s="122"/>
      <c r="J77" s="123"/>
      <c r="K77" s="83"/>
      <c r="L77" s="84"/>
      <c r="M77" s="122"/>
      <c r="N77" s="122"/>
      <c r="O77" s="123"/>
      <c r="P77" s="83"/>
      <c r="Q77" s="84"/>
      <c r="R77" s="122"/>
      <c r="S77" s="122"/>
      <c r="T77" s="123"/>
      <c r="U77" s="48"/>
      <c r="V77" s="84"/>
      <c r="W77" s="122"/>
      <c r="X77" s="122"/>
      <c r="Y77" s="123"/>
    </row>
    <row r="78" spans="2:25" ht="15" x14ac:dyDescent="0.25">
      <c r="B78" s="84"/>
      <c r="C78" s="122"/>
      <c r="D78" s="122"/>
      <c r="E78" s="123"/>
      <c r="F78" s="83"/>
      <c r="G78" s="84"/>
      <c r="H78" s="122"/>
      <c r="I78" s="122"/>
      <c r="J78" s="123"/>
      <c r="K78" s="83"/>
      <c r="L78" s="84"/>
      <c r="M78" s="122"/>
      <c r="N78" s="122"/>
      <c r="O78" s="123"/>
      <c r="P78" s="83"/>
      <c r="Q78" s="84"/>
      <c r="R78" s="122"/>
      <c r="S78" s="122"/>
      <c r="T78" s="123"/>
      <c r="U78" s="48"/>
      <c r="V78" s="84"/>
      <c r="W78" s="122"/>
      <c r="X78" s="122"/>
      <c r="Y78" s="123"/>
    </row>
    <row r="79" spans="2:25" ht="15" x14ac:dyDescent="0.25">
      <c r="B79" s="84"/>
      <c r="C79" s="122"/>
      <c r="D79" s="122"/>
      <c r="E79" s="123"/>
      <c r="F79" s="83"/>
      <c r="G79" s="84"/>
      <c r="H79" s="122"/>
      <c r="I79" s="122"/>
      <c r="J79" s="123"/>
      <c r="K79" s="83"/>
      <c r="L79" s="84"/>
      <c r="M79" s="122"/>
      <c r="N79" s="122"/>
      <c r="O79" s="123"/>
      <c r="P79" s="83"/>
      <c r="Q79" s="84"/>
      <c r="R79" s="122"/>
      <c r="S79" s="122"/>
      <c r="T79" s="123"/>
      <c r="U79" s="48"/>
      <c r="V79" s="84"/>
      <c r="W79" s="122"/>
      <c r="X79" s="122"/>
      <c r="Y79" s="123"/>
    </row>
    <row r="80" spans="2:25" ht="15" x14ac:dyDescent="0.25">
      <c r="B80" s="84"/>
      <c r="C80" s="122"/>
      <c r="D80" s="122"/>
      <c r="E80" s="123"/>
      <c r="F80" s="83"/>
      <c r="G80" s="84"/>
      <c r="H80" s="122"/>
      <c r="I80" s="122"/>
      <c r="J80" s="123"/>
      <c r="K80" s="83"/>
      <c r="L80" s="84"/>
      <c r="M80" s="122"/>
      <c r="N80" s="122"/>
      <c r="O80" s="123"/>
      <c r="P80" s="83"/>
      <c r="Q80" s="84"/>
      <c r="R80" s="122"/>
      <c r="S80" s="122"/>
      <c r="T80" s="123"/>
      <c r="U80" s="48"/>
      <c r="V80" s="84"/>
      <c r="W80" s="122"/>
      <c r="X80" s="122"/>
      <c r="Y80" s="123"/>
    </row>
    <row r="81" spans="2:25" ht="15" x14ac:dyDescent="0.25">
      <c r="B81" s="84"/>
      <c r="C81" s="122"/>
      <c r="D81" s="122"/>
      <c r="E81" s="123"/>
      <c r="F81" s="83"/>
      <c r="G81" s="84"/>
      <c r="H81" s="122"/>
      <c r="I81" s="122"/>
      <c r="J81" s="123"/>
      <c r="K81" s="83"/>
      <c r="L81" s="84"/>
      <c r="M81" s="122"/>
      <c r="N81" s="122"/>
      <c r="O81" s="123"/>
      <c r="P81" s="83"/>
      <c r="Q81" s="84"/>
      <c r="R81" s="122"/>
      <c r="S81" s="122"/>
      <c r="T81" s="123"/>
      <c r="U81" s="48"/>
      <c r="V81" s="84"/>
      <c r="W81" s="122"/>
      <c r="X81" s="122"/>
      <c r="Y81" s="123"/>
    </row>
    <row r="82" spans="2:25" ht="15" x14ac:dyDescent="0.25">
      <c r="B82" s="84"/>
      <c r="C82" s="122"/>
      <c r="D82" s="122"/>
      <c r="E82" s="123"/>
      <c r="F82" s="83"/>
      <c r="G82" s="84"/>
      <c r="H82" s="122"/>
      <c r="I82" s="122"/>
      <c r="J82" s="123"/>
      <c r="K82" s="83"/>
      <c r="L82" s="84"/>
      <c r="M82" s="122"/>
      <c r="N82" s="122"/>
      <c r="O82" s="123"/>
      <c r="P82" s="83"/>
      <c r="Q82" s="84"/>
      <c r="R82" s="122"/>
      <c r="S82" s="122"/>
      <c r="T82" s="123"/>
      <c r="U82" s="48"/>
      <c r="V82" s="84"/>
      <c r="W82" s="122"/>
      <c r="X82" s="122"/>
      <c r="Y82" s="123"/>
    </row>
    <row r="83" spans="2:25" ht="15" x14ac:dyDescent="0.25">
      <c r="B83" s="84"/>
      <c r="C83" s="122"/>
      <c r="D83" s="122"/>
      <c r="E83" s="123"/>
      <c r="F83" s="83"/>
      <c r="G83" s="84"/>
      <c r="H83" s="122"/>
      <c r="I83" s="122"/>
      <c r="J83" s="123"/>
      <c r="K83" s="83"/>
      <c r="L83" s="84"/>
      <c r="M83" s="122"/>
      <c r="N83" s="122"/>
      <c r="O83" s="123"/>
      <c r="P83" s="83"/>
      <c r="Q83" s="84"/>
      <c r="R83" s="122"/>
      <c r="S83" s="122"/>
      <c r="T83" s="123"/>
      <c r="U83" s="48"/>
      <c r="V83" s="84"/>
      <c r="W83" s="122"/>
      <c r="X83" s="122"/>
      <c r="Y83" s="123"/>
    </row>
    <row r="84" spans="2:25" ht="15" x14ac:dyDescent="0.25">
      <c r="B84" s="84"/>
      <c r="C84" s="122"/>
      <c r="D84" s="122"/>
      <c r="E84" s="123"/>
      <c r="F84" s="83"/>
      <c r="G84" s="84"/>
      <c r="H84" s="122"/>
      <c r="I84" s="122"/>
      <c r="J84" s="123"/>
      <c r="K84" s="83"/>
      <c r="L84" s="84"/>
      <c r="M84" s="122"/>
      <c r="N84" s="122"/>
      <c r="O84" s="123"/>
      <c r="P84" s="83"/>
      <c r="Q84" s="84"/>
      <c r="R84" s="122"/>
      <c r="S84" s="122"/>
      <c r="T84" s="123"/>
      <c r="U84" s="48"/>
      <c r="V84" s="84"/>
      <c r="W84" s="122"/>
      <c r="X84" s="122"/>
      <c r="Y84" s="123"/>
    </row>
    <row r="85" spans="2:25" ht="15" x14ac:dyDescent="0.25">
      <c r="B85" s="84"/>
      <c r="C85" s="122"/>
      <c r="D85" s="122"/>
      <c r="E85" s="123"/>
      <c r="F85" s="83"/>
      <c r="G85" s="84"/>
      <c r="H85" s="122"/>
      <c r="I85" s="122"/>
      <c r="J85" s="123"/>
      <c r="K85" s="83"/>
      <c r="L85" s="84"/>
      <c r="M85" s="122"/>
      <c r="N85" s="122"/>
      <c r="O85" s="123"/>
      <c r="P85" s="83"/>
      <c r="Q85" s="84"/>
      <c r="R85" s="122"/>
      <c r="S85" s="122"/>
      <c r="T85" s="123"/>
      <c r="U85" s="48"/>
      <c r="V85" s="84"/>
      <c r="W85" s="122"/>
      <c r="X85" s="122"/>
      <c r="Y85" s="123"/>
    </row>
    <row r="86" spans="2:25" ht="15" x14ac:dyDescent="0.25">
      <c r="B86" s="84"/>
      <c r="C86" s="122"/>
      <c r="D86" s="122"/>
      <c r="E86" s="123"/>
      <c r="F86" s="83"/>
      <c r="G86" s="84"/>
      <c r="H86" s="122"/>
      <c r="I86" s="122"/>
      <c r="J86" s="123"/>
      <c r="K86" s="83"/>
      <c r="L86" s="84"/>
      <c r="M86" s="122"/>
      <c r="N86" s="122"/>
      <c r="O86" s="123"/>
      <c r="P86" s="83"/>
      <c r="Q86" s="84"/>
      <c r="R86" s="122"/>
      <c r="S86" s="122"/>
      <c r="T86" s="123"/>
      <c r="U86" s="48"/>
      <c r="V86" s="84"/>
      <c r="W86" s="122"/>
      <c r="X86" s="122"/>
      <c r="Y86" s="123"/>
    </row>
    <row r="87" spans="2:25" ht="15" x14ac:dyDescent="0.25">
      <c r="B87" s="84"/>
      <c r="C87" s="122"/>
      <c r="D87" s="122"/>
      <c r="E87" s="123"/>
      <c r="F87" s="83"/>
      <c r="G87" s="84"/>
      <c r="H87" s="122"/>
      <c r="I87" s="122"/>
      <c r="J87" s="123"/>
      <c r="K87" s="83"/>
      <c r="L87" s="84"/>
      <c r="M87" s="122"/>
      <c r="N87" s="122"/>
      <c r="O87" s="123"/>
      <c r="P87" s="83"/>
      <c r="Q87" s="84"/>
      <c r="R87" s="122"/>
      <c r="S87" s="122"/>
      <c r="T87" s="123"/>
      <c r="U87" s="48"/>
      <c r="V87" s="84"/>
      <c r="W87" s="122"/>
      <c r="X87" s="122"/>
      <c r="Y87" s="123"/>
    </row>
    <row r="88" spans="2:25" ht="15" x14ac:dyDescent="0.25">
      <c r="B88" s="84"/>
      <c r="C88" s="122"/>
      <c r="D88" s="122"/>
      <c r="E88" s="123"/>
      <c r="F88" s="83"/>
      <c r="G88" s="84"/>
      <c r="H88" s="122"/>
      <c r="I88" s="122"/>
      <c r="J88" s="123"/>
      <c r="K88" s="83"/>
      <c r="L88" s="84"/>
      <c r="M88" s="122"/>
      <c r="N88" s="122"/>
      <c r="O88" s="123"/>
      <c r="P88" s="83"/>
      <c r="Q88" s="84"/>
      <c r="R88" s="122"/>
      <c r="S88" s="122"/>
      <c r="T88" s="123"/>
      <c r="U88" s="48"/>
      <c r="V88" s="84"/>
      <c r="W88" s="122"/>
      <c r="X88" s="122"/>
      <c r="Y88" s="123"/>
    </row>
    <row r="89" spans="2:25" ht="15" x14ac:dyDescent="0.25">
      <c r="B89" s="84"/>
      <c r="C89" s="122"/>
      <c r="D89" s="122"/>
      <c r="E89" s="123"/>
      <c r="F89" s="83"/>
      <c r="G89" s="84"/>
      <c r="H89" s="122"/>
      <c r="I89" s="122"/>
      <c r="J89" s="123"/>
      <c r="K89" s="83"/>
      <c r="L89" s="84"/>
      <c r="M89" s="122"/>
      <c r="N89" s="122"/>
      <c r="O89" s="123"/>
      <c r="P89" s="83"/>
      <c r="Q89" s="84"/>
      <c r="R89" s="122"/>
      <c r="S89" s="122"/>
      <c r="T89" s="123"/>
      <c r="U89" s="48"/>
      <c r="V89" s="84"/>
      <c r="W89" s="122"/>
      <c r="X89" s="122"/>
      <c r="Y89" s="123"/>
    </row>
    <row r="90" spans="2:25" ht="15" x14ac:dyDescent="0.25">
      <c r="B90" s="84"/>
      <c r="C90" s="122"/>
      <c r="D90" s="122"/>
      <c r="E90" s="123"/>
      <c r="F90" s="83"/>
      <c r="G90" s="84"/>
      <c r="H90" s="122"/>
      <c r="I90" s="122"/>
      <c r="J90" s="123"/>
      <c r="K90" s="83"/>
      <c r="L90" s="84"/>
      <c r="M90" s="122"/>
      <c r="N90" s="122"/>
      <c r="O90" s="123"/>
      <c r="P90" s="83"/>
      <c r="Q90" s="84"/>
      <c r="R90" s="122"/>
      <c r="S90" s="122"/>
      <c r="T90" s="123"/>
      <c r="U90" s="48"/>
      <c r="V90" s="84"/>
      <c r="W90" s="122"/>
      <c r="X90" s="122"/>
      <c r="Y90" s="123"/>
    </row>
    <row r="91" spans="2:25" ht="15" x14ac:dyDescent="0.25">
      <c r="B91" s="84"/>
      <c r="C91" s="122"/>
      <c r="D91" s="122"/>
      <c r="E91" s="123"/>
      <c r="F91" s="83"/>
      <c r="G91" s="84"/>
      <c r="H91" s="122"/>
      <c r="I91" s="122"/>
      <c r="J91" s="123"/>
      <c r="K91" s="83"/>
      <c r="L91" s="84"/>
      <c r="M91" s="122"/>
      <c r="N91" s="122"/>
      <c r="O91" s="123"/>
      <c r="P91" s="83"/>
      <c r="Q91" s="84"/>
      <c r="R91" s="122"/>
      <c r="S91" s="122"/>
      <c r="T91" s="123"/>
      <c r="U91" s="48"/>
      <c r="V91" s="84"/>
      <c r="W91" s="122"/>
      <c r="X91" s="122"/>
      <c r="Y91" s="123"/>
    </row>
    <row r="92" spans="2:25" ht="15" x14ac:dyDescent="0.25">
      <c r="B92" s="84"/>
      <c r="C92" s="122"/>
      <c r="D92" s="122"/>
      <c r="E92" s="123"/>
      <c r="F92" s="83"/>
      <c r="G92" s="84"/>
      <c r="H92" s="122"/>
      <c r="I92" s="122"/>
      <c r="J92" s="123"/>
      <c r="K92" s="83"/>
      <c r="L92" s="84"/>
      <c r="M92" s="122"/>
      <c r="N92" s="122"/>
      <c r="O92" s="123"/>
      <c r="P92" s="83"/>
      <c r="Q92" s="84"/>
      <c r="R92" s="122"/>
      <c r="S92" s="122"/>
      <c r="T92" s="123"/>
      <c r="U92" s="48"/>
      <c r="V92" s="84"/>
      <c r="W92" s="122"/>
      <c r="X92" s="122"/>
      <c r="Y92" s="123"/>
    </row>
    <row r="93" spans="2:25" ht="15" x14ac:dyDescent="0.25">
      <c r="B93" s="84"/>
      <c r="C93" s="122"/>
      <c r="D93" s="122"/>
      <c r="E93" s="123"/>
      <c r="F93" s="83"/>
      <c r="G93" s="84"/>
      <c r="H93" s="122"/>
      <c r="I93" s="122"/>
      <c r="J93" s="123"/>
      <c r="K93" s="83"/>
      <c r="L93" s="84"/>
      <c r="M93" s="122"/>
      <c r="N93" s="122"/>
      <c r="O93" s="123"/>
      <c r="P93" s="83"/>
      <c r="Q93" s="84"/>
      <c r="R93" s="122"/>
      <c r="S93" s="122"/>
      <c r="T93" s="123"/>
      <c r="U93" s="48"/>
      <c r="V93" s="84"/>
      <c r="W93" s="122"/>
      <c r="X93" s="122"/>
      <c r="Y93" s="123"/>
    </row>
    <row r="94" spans="2:25" ht="15" x14ac:dyDescent="0.25">
      <c r="B94" s="84"/>
      <c r="C94" s="122"/>
      <c r="D94" s="122"/>
      <c r="E94" s="123"/>
      <c r="F94" s="83"/>
      <c r="G94" s="84"/>
      <c r="H94" s="122"/>
      <c r="I94" s="122"/>
      <c r="J94" s="123"/>
      <c r="K94" s="83"/>
      <c r="L94" s="84"/>
      <c r="M94" s="122"/>
      <c r="N94" s="122"/>
      <c r="O94" s="123"/>
      <c r="P94" s="83"/>
      <c r="Q94" s="84"/>
      <c r="R94" s="122"/>
      <c r="S94" s="122"/>
      <c r="T94" s="123"/>
      <c r="U94" s="48"/>
      <c r="V94" s="84"/>
      <c r="W94" s="122"/>
      <c r="X94" s="122"/>
      <c r="Y94" s="123"/>
    </row>
    <row r="95" spans="2:25" ht="15" x14ac:dyDescent="0.25">
      <c r="B95" s="84"/>
      <c r="C95" s="122"/>
      <c r="D95" s="122"/>
      <c r="E95" s="123"/>
      <c r="F95" s="83"/>
      <c r="G95" s="84"/>
      <c r="H95" s="122"/>
      <c r="I95" s="122"/>
      <c r="J95" s="123"/>
      <c r="K95" s="83"/>
      <c r="L95" s="84"/>
      <c r="M95" s="122"/>
      <c r="N95" s="122"/>
      <c r="O95" s="123"/>
      <c r="P95" s="83"/>
      <c r="Q95" s="84"/>
      <c r="R95" s="122"/>
      <c r="S95" s="122"/>
      <c r="T95" s="123"/>
      <c r="U95" s="48"/>
      <c r="V95" s="84"/>
      <c r="W95" s="122"/>
      <c r="X95" s="122"/>
      <c r="Y95" s="123"/>
    </row>
    <row r="96" spans="2:25" ht="15" x14ac:dyDescent="0.25">
      <c r="B96" s="84"/>
      <c r="C96" s="122"/>
      <c r="D96" s="122"/>
      <c r="E96" s="123"/>
      <c r="F96" s="83"/>
      <c r="G96" s="84"/>
      <c r="H96" s="122"/>
      <c r="I96" s="122"/>
      <c r="J96" s="123"/>
      <c r="K96" s="83"/>
      <c r="L96" s="84"/>
      <c r="M96" s="122"/>
      <c r="N96" s="122"/>
      <c r="O96" s="123"/>
      <c r="P96" s="83"/>
      <c r="Q96" s="84"/>
      <c r="R96" s="122"/>
      <c r="S96" s="122"/>
      <c r="T96" s="123"/>
      <c r="U96" s="48"/>
      <c r="V96" s="84"/>
      <c r="W96" s="122"/>
      <c r="X96" s="122"/>
      <c r="Y96" s="123"/>
    </row>
    <row r="97" spans="2:25" ht="15" x14ac:dyDescent="0.25">
      <c r="B97" s="84"/>
      <c r="C97" s="122"/>
      <c r="D97" s="122"/>
      <c r="E97" s="123"/>
      <c r="F97" s="83"/>
      <c r="G97" s="84"/>
      <c r="H97" s="122"/>
      <c r="I97" s="122"/>
      <c r="J97" s="123"/>
      <c r="K97" s="83"/>
      <c r="L97" s="84"/>
      <c r="M97" s="122"/>
      <c r="N97" s="122"/>
      <c r="O97" s="123"/>
      <c r="P97" s="83"/>
      <c r="Q97" s="84"/>
      <c r="R97" s="122"/>
      <c r="S97" s="122"/>
      <c r="T97" s="123"/>
      <c r="U97" s="48"/>
      <c r="V97" s="84"/>
      <c r="W97" s="122"/>
      <c r="X97" s="122"/>
      <c r="Y97" s="123"/>
    </row>
    <row r="98" spans="2:25" ht="15" x14ac:dyDescent="0.25">
      <c r="B98" s="84"/>
      <c r="C98" s="122"/>
      <c r="D98" s="122"/>
      <c r="E98" s="123"/>
      <c r="F98" s="83"/>
      <c r="G98" s="84"/>
      <c r="H98" s="122"/>
      <c r="I98" s="122"/>
      <c r="J98" s="123"/>
      <c r="K98" s="83"/>
      <c r="L98" s="84"/>
      <c r="M98" s="122"/>
      <c r="N98" s="122"/>
      <c r="O98" s="123"/>
      <c r="P98" s="83"/>
      <c r="Q98" s="84"/>
      <c r="R98" s="122"/>
      <c r="S98" s="122"/>
      <c r="T98" s="123"/>
      <c r="U98" s="48"/>
      <c r="V98" s="84"/>
      <c r="W98" s="122"/>
      <c r="X98" s="122"/>
      <c r="Y98" s="123"/>
    </row>
    <row r="99" spans="2:25" ht="15" x14ac:dyDescent="0.25">
      <c r="B99" s="84"/>
      <c r="C99" s="122"/>
      <c r="D99" s="122"/>
      <c r="E99" s="123"/>
      <c r="F99" s="83"/>
      <c r="G99" s="84"/>
      <c r="H99" s="122"/>
      <c r="I99" s="122"/>
      <c r="J99" s="123"/>
      <c r="K99" s="83"/>
      <c r="L99" s="84"/>
      <c r="M99" s="122"/>
      <c r="N99" s="122"/>
      <c r="O99" s="123"/>
      <c r="P99" s="83"/>
      <c r="Q99" s="84"/>
      <c r="R99" s="122"/>
      <c r="S99" s="122"/>
      <c r="T99" s="123"/>
      <c r="U99" s="48"/>
      <c r="V99" s="84"/>
      <c r="W99" s="122"/>
      <c r="X99" s="122"/>
      <c r="Y99" s="123"/>
    </row>
    <row r="100" spans="2:25" ht="15" x14ac:dyDescent="0.25">
      <c r="B100" s="84"/>
      <c r="C100" s="122"/>
      <c r="D100" s="122"/>
      <c r="E100" s="123"/>
      <c r="F100" s="83"/>
      <c r="G100" s="84"/>
      <c r="H100" s="122"/>
      <c r="I100" s="122"/>
      <c r="J100" s="123"/>
      <c r="K100" s="83"/>
      <c r="L100" s="84"/>
      <c r="M100" s="122"/>
      <c r="N100" s="122"/>
      <c r="O100" s="123"/>
      <c r="P100" s="83"/>
      <c r="Q100" s="84"/>
      <c r="R100" s="122"/>
      <c r="S100" s="122"/>
      <c r="T100" s="123"/>
      <c r="U100" s="48"/>
      <c r="V100" s="84"/>
      <c r="W100" s="122"/>
      <c r="X100" s="122"/>
      <c r="Y100" s="123"/>
    </row>
    <row r="101" spans="2:25" ht="15" x14ac:dyDescent="0.25">
      <c r="B101" s="84"/>
      <c r="C101" s="122"/>
      <c r="D101" s="122"/>
      <c r="E101" s="123"/>
      <c r="F101" s="83"/>
      <c r="G101" s="84"/>
      <c r="H101" s="122"/>
      <c r="I101" s="122"/>
      <c r="J101" s="123"/>
      <c r="K101" s="83"/>
      <c r="L101" s="84"/>
      <c r="M101" s="122"/>
      <c r="N101" s="122"/>
      <c r="O101" s="123"/>
      <c r="P101" s="83"/>
      <c r="Q101" s="84"/>
      <c r="R101" s="122"/>
      <c r="S101" s="122"/>
      <c r="T101" s="123"/>
      <c r="U101" s="48"/>
      <c r="V101" s="84"/>
      <c r="W101" s="122"/>
      <c r="X101" s="122"/>
      <c r="Y101" s="123"/>
    </row>
    <row r="102" spans="2:25" ht="15" x14ac:dyDescent="0.25">
      <c r="B102" s="84"/>
      <c r="C102" s="122"/>
      <c r="D102" s="122"/>
      <c r="E102" s="123"/>
      <c r="F102" s="83"/>
      <c r="G102" s="84"/>
      <c r="H102" s="122"/>
      <c r="I102" s="122"/>
      <c r="J102" s="123"/>
      <c r="K102" s="83"/>
      <c r="L102" s="84"/>
      <c r="M102" s="122"/>
      <c r="N102" s="122"/>
      <c r="O102" s="123"/>
      <c r="P102" s="83"/>
      <c r="Q102" s="84"/>
      <c r="R102" s="122"/>
      <c r="S102" s="122"/>
      <c r="T102" s="123"/>
      <c r="U102" s="48"/>
      <c r="V102" s="84"/>
      <c r="W102" s="122"/>
      <c r="X102" s="122"/>
      <c r="Y102" s="123"/>
    </row>
    <row r="103" spans="2:25" ht="15" x14ac:dyDescent="0.25">
      <c r="B103" s="84"/>
      <c r="C103" s="122"/>
      <c r="D103" s="122"/>
      <c r="E103" s="123"/>
      <c r="F103" s="83"/>
      <c r="G103" s="84"/>
      <c r="H103" s="122"/>
      <c r="I103" s="122"/>
      <c r="J103" s="123"/>
      <c r="K103" s="83"/>
      <c r="L103" s="84"/>
      <c r="M103" s="122"/>
      <c r="N103" s="122"/>
      <c r="O103" s="123"/>
      <c r="P103" s="83"/>
      <c r="Q103" s="84"/>
      <c r="R103" s="122"/>
      <c r="S103" s="122"/>
      <c r="T103" s="123"/>
      <c r="U103" s="48"/>
      <c r="V103" s="84"/>
      <c r="W103" s="122"/>
      <c r="X103" s="122"/>
      <c r="Y103" s="123"/>
    </row>
    <row r="104" spans="2:25" ht="15" x14ac:dyDescent="0.25">
      <c r="B104" s="84"/>
      <c r="C104" s="122"/>
      <c r="D104" s="122"/>
      <c r="E104" s="123"/>
      <c r="F104" s="83"/>
      <c r="G104" s="84"/>
      <c r="H104" s="122"/>
      <c r="I104" s="122"/>
      <c r="J104" s="123"/>
      <c r="K104" s="83"/>
      <c r="L104" s="84"/>
      <c r="M104" s="122"/>
      <c r="N104" s="122"/>
      <c r="O104" s="123"/>
      <c r="P104" s="83"/>
      <c r="Q104" s="84"/>
      <c r="R104" s="122"/>
      <c r="S104" s="122"/>
      <c r="T104" s="123"/>
      <c r="U104" s="48"/>
      <c r="V104" s="84"/>
      <c r="W104" s="122"/>
      <c r="X104" s="122"/>
      <c r="Y104" s="123"/>
    </row>
    <row r="105" spans="2:25" ht="15" x14ac:dyDescent="0.25">
      <c r="B105" s="84"/>
      <c r="C105" s="122"/>
      <c r="D105" s="122"/>
      <c r="E105" s="123"/>
      <c r="F105" s="83"/>
      <c r="G105" s="84"/>
      <c r="H105" s="122"/>
      <c r="I105" s="122"/>
      <c r="J105" s="123"/>
      <c r="K105" s="83"/>
      <c r="L105" s="84"/>
      <c r="M105" s="122"/>
      <c r="N105" s="122"/>
      <c r="O105" s="123"/>
      <c r="P105" s="83"/>
      <c r="Q105" s="84"/>
      <c r="R105" s="122"/>
      <c r="S105" s="122"/>
      <c r="T105" s="123"/>
      <c r="U105" s="48"/>
      <c r="V105" s="84"/>
      <c r="W105" s="122"/>
      <c r="X105" s="122"/>
      <c r="Y105" s="123"/>
    </row>
    <row r="106" spans="2:25" ht="15" x14ac:dyDescent="0.25">
      <c r="B106" s="84"/>
      <c r="C106" s="122"/>
      <c r="D106" s="122"/>
      <c r="E106" s="123"/>
      <c r="F106" s="83"/>
      <c r="G106" s="84"/>
      <c r="H106" s="122"/>
      <c r="I106" s="122"/>
      <c r="J106" s="123"/>
      <c r="K106" s="83"/>
      <c r="L106" s="84"/>
      <c r="M106" s="122"/>
      <c r="N106" s="122"/>
      <c r="O106" s="123"/>
      <c r="P106" s="83"/>
      <c r="Q106" s="84"/>
      <c r="R106" s="122"/>
      <c r="S106" s="122"/>
      <c r="T106" s="123"/>
      <c r="U106" s="48"/>
      <c r="V106" s="84"/>
      <c r="W106" s="122"/>
      <c r="X106" s="122"/>
      <c r="Y106" s="123"/>
    </row>
    <row r="107" spans="2:25" ht="15" x14ac:dyDescent="0.25">
      <c r="B107" s="84"/>
      <c r="C107" s="122"/>
      <c r="D107" s="122"/>
      <c r="E107" s="123"/>
      <c r="F107" s="83"/>
      <c r="G107" s="84"/>
      <c r="H107" s="122"/>
      <c r="I107" s="122"/>
      <c r="J107" s="123"/>
      <c r="K107" s="83"/>
      <c r="L107" s="84"/>
      <c r="M107" s="122"/>
      <c r="N107" s="122"/>
      <c r="O107" s="123"/>
      <c r="P107" s="83"/>
      <c r="Q107" s="84"/>
      <c r="R107" s="122"/>
      <c r="S107" s="122"/>
      <c r="T107" s="123"/>
      <c r="U107" s="48"/>
      <c r="V107" s="84"/>
      <c r="W107" s="122"/>
      <c r="X107" s="122"/>
      <c r="Y107" s="123"/>
    </row>
    <row r="108" spans="2:25" ht="15" x14ac:dyDescent="0.25">
      <c r="B108" s="84"/>
      <c r="C108" s="122"/>
      <c r="D108" s="122"/>
      <c r="E108" s="123"/>
      <c r="F108" s="83"/>
      <c r="G108" s="84"/>
      <c r="H108" s="122"/>
      <c r="I108" s="122"/>
      <c r="J108" s="123"/>
      <c r="K108" s="83"/>
      <c r="L108" s="84"/>
      <c r="M108" s="122"/>
      <c r="N108" s="122"/>
      <c r="O108" s="123"/>
      <c r="P108" s="83"/>
      <c r="Q108" s="84"/>
      <c r="R108" s="122"/>
      <c r="S108" s="122"/>
      <c r="T108" s="123"/>
      <c r="U108" s="48"/>
      <c r="V108" s="84"/>
      <c r="W108" s="122"/>
      <c r="X108" s="122"/>
      <c r="Y108" s="123"/>
    </row>
    <row r="109" spans="2:25" ht="15" x14ac:dyDescent="0.25">
      <c r="B109" s="84"/>
      <c r="C109" s="122"/>
      <c r="D109" s="122"/>
      <c r="E109" s="123"/>
      <c r="F109" s="83"/>
      <c r="G109" s="84"/>
      <c r="H109" s="122"/>
      <c r="I109" s="122"/>
      <c r="J109" s="123"/>
      <c r="K109" s="83"/>
      <c r="L109" s="84"/>
      <c r="M109" s="122"/>
      <c r="N109" s="122"/>
      <c r="O109" s="123"/>
      <c r="P109" s="83"/>
      <c r="Q109" s="84"/>
      <c r="R109" s="122"/>
      <c r="S109" s="122"/>
      <c r="T109" s="123"/>
      <c r="U109" s="48"/>
      <c r="V109" s="84"/>
      <c r="W109" s="122"/>
      <c r="X109" s="122"/>
      <c r="Y109" s="123"/>
    </row>
    <row r="110" spans="2:25" ht="15" x14ac:dyDescent="0.25">
      <c r="B110" s="84"/>
      <c r="C110" s="122"/>
      <c r="D110" s="122"/>
      <c r="E110" s="123"/>
      <c r="F110" s="83"/>
      <c r="G110" s="84"/>
      <c r="H110" s="122"/>
      <c r="I110" s="122"/>
      <c r="J110" s="123"/>
      <c r="K110" s="83"/>
      <c r="L110" s="84"/>
      <c r="M110" s="122"/>
      <c r="N110" s="122"/>
      <c r="O110" s="123"/>
      <c r="P110" s="83"/>
      <c r="Q110" s="84"/>
      <c r="R110" s="122"/>
      <c r="S110" s="122"/>
      <c r="T110" s="123"/>
      <c r="U110" s="48"/>
      <c r="V110" s="84"/>
      <c r="W110" s="122"/>
      <c r="X110" s="122"/>
      <c r="Y110" s="123"/>
    </row>
    <row r="111" spans="2:25" ht="15" x14ac:dyDescent="0.25">
      <c r="B111" s="84"/>
      <c r="C111" s="122"/>
      <c r="D111" s="122"/>
      <c r="E111" s="123"/>
      <c r="F111" s="83"/>
      <c r="G111" s="84"/>
      <c r="H111" s="122"/>
      <c r="I111" s="122"/>
      <c r="J111" s="123"/>
      <c r="K111" s="83"/>
      <c r="L111" s="84"/>
      <c r="M111" s="122"/>
      <c r="N111" s="122"/>
      <c r="O111" s="123"/>
      <c r="P111" s="83"/>
      <c r="Q111" s="84"/>
      <c r="R111" s="122"/>
      <c r="S111" s="122"/>
      <c r="T111" s="123"/>
      <c r="U111" s="48"/>
      <c r="V111" s="84"/>
      <c r="W111" s="122"/>
      <c r="X111" s="122"/>
      <c r="Y111" s="123"/>
    </row>
    <row r="112" spans="2:25" ht="15" x14ac:dyDescent="0.25">
      <c r="B112" s="84"/>
      <c r="C112" s="122"/>
      <c r="D112" s="122"/>
      <c r="E112" s="123"/>
      <c r="F112" s="83"/>
      <c r="G112" s="84"/>
      <c r="H112" s="122"/>
      <c r="I112" s="122"/>
      <c r="J112" s="123"/>
      <c r="K112" s="83"/>
      <c r="L112" s="84"/>
      <c r="M112" s="122"/>
      <c r="N112" s="122"/>
      <c r="O112" s="123"/>
      <c r="P112" s="83"/>
      <c r="Q112" s="84"/>
      <c r="R112" s="122"/>
      <c r="S112" s="122"/>
      <c r="T112" s="123"/>
      <c r="U112" s="48"/>
      <c r="V112" s="84"/>
      <c r="W112" s="122"/>
      <c r="X112" s="122"/>
      <c r="Y112" s="123"/>
    </row>
    <row r="113" spans="2:25" ht="15" x14ac:dyDescent="0.25">
      <c r="B113" s="84"/>
      <c r="C113" s="122"/>
      <c r="D113" s="122"/>
      <c r="E113" s="123"/>
      <c r="F113" s="83"/>
      <c r="G113" s="84"/>
      <c r="H113" s="122"/>
      <c r="I113" s="122"/>
      <c r="J113" s="123"/>
      <c r="K113" s="83"/>
      <c r="L113" s="84"/>
      <c r="M113" s="122"/>
      <c r="N113" s="122"/>
      <c r="O113" s="123"/>
      <c r="P113" s="83"/>
      <c r="Q113" s="84"/>
      <c r="R113" s="122"/>
      <c r="S113" s="122"/>
      <c r="T113" s="123"/>
      <c r="U113" s="48"/>
      <c r="V113" s="84"/>
      <c r="W113" s="122"/>
      <c r="X113" s="122"/>
      <c r="Y113" s="123"/>
    </row>
    <row r="114" spans="2:25" ht="15" x14ac:dyDescent="0.25">
      <c r="B114" s="84"/>
      <c r="C114" s="122"/>
      <c r="D114" s="122"/>
      <c r="E114" s="123"/>
      <c r="F114" s="83"/>
      <c r="G114" s="84"/>
      <c r="H114" s="122"/>
      <c r="I114" s="122"/>
      <c r="J114" s="123"/>
      <c r="K114" s="83"/>
      <c r="L114" s="84"/>
      <c r="M114" s="122"/>
      <c r="N114" s="122"/>
      <c r="O114" s="123"/>
      <c r="P114" s="83"/>
      <c r="Q114" s="84"/>
      <c r="R114" s="122"/>
      <c r="S114" s="122"/>
      <c r="T114" s="123"/>
      <c r="U114" s="48"/>
      <c r="V114" s="84"/>
      <c r="W114" s="122"/>
      <c r="X114" s="122"/>
      <c r="Y114" s="123"/>
    </row>
    <row r="115" spans="2:25" ht="15" x14ac:dyDescent="0.25">
      <c r="B115" s="84"/>
      <c r="C115" s="122"/>
      <c r="D115" s="122"/>
      <c r="E115" s="123"/>
      <c r="F115" s="83"/>
      <c r="G115" s="84"/>
      <c r="H115" s="122"/>
      <c r="I115" s="122"/>
      <c r="J115" s="123"/>
      <c r="K115" s="83"/>
      <c r="L115" s="84"/>
      <c r="M115" s="122"/>
      <c r="N115" s="122"/>
      <c r="O115" s="123"/>
      <c r="P115" s="83"/>
      <c r="Q115" s="84"/>
      <c r="R115" s="122"/>
      <c r="S115" s="122"/>
      <c r="T115" s="123"/>
      <c r="U115" s="48"/>
      <c r="V115" s="84"/>
      <c r="W115" s="122"/>
      <c r="X115" s="122"/>
      <c r="Y115" s="123"/>
    </row>
    <row r="116" spans="2:25" ht="15" x14ac:dyDescent="0.25">
      <c r="B116" s="84"/>
      <c r="C116" s="122"/>
      <c r="D116" s="122"/>
      <c r="E116" s="123"/>
      <c r="F116" s="83"/>
      <c r="G116" s="84"/>
      <c r="H116" s="122"/>
      <c r="I116" s="122"/>
      <c r="J116" s="123"/>
      <c r="K116" s="83"/>
      <c r="L116" s="84"/>
      <c r="M116" s="122"/>
      <c r="N116" s="122"/>
      <c r="O116" s="123"/>
      <c r="P116" s="83"/>
      <c r="Q116" s="84"/>
      <c r="R116" s="122"/>
      <c r="S116" s="122"/>
      <c r="T116" s="123"/>
      <c r="U116" s="48"/>
      <c r="V116" s="84"/>
      <c r="W116" s="122"/>
      <c r="X116" s="122"/>
      <c r="Y116" s="123"/>
    </row>
    <row r="117" spans="2:25" ht="15" x14ac:dyDescent="0.25">
      <c r="B117" s="84"/>
      <c r="C117" s="122"/>
      <c r="D117" s="122"/>
      <c r="E117" s="123"/>
      <c r="F117" s="83"/>
      <c r="G117" s="84"/>
      <c r="H117" s="122"/>
      <c r="I117" s="122"/>
      <c r="J117" s="123"/>
      <c r="K117" s="83"/>
      <c r="L117" s="84"/>
      <c r="M117" s="122"/>
      <c r="N117" s="122"/>
      <c r="O117" s="123"/>
      <c r="P117" s="83"/>
      <c r="Q117" s="84"/>
      <c r="R117" s="122"/>
      <c r="S117" s="122"/>
      <c r="T117" s="123"/>
      <c r="U117" s="48"/>
      <c r="V117" s="84"/>
      <c r="W117" s="122"/>
      <c r="X117" s="122"/>
      <c r="Y117" s="123"/>
    </row>
    <row r="118" spans="2:25" ht="15" x14ac:dyDescent="0.25">
      <c r="B118" s="84"/>
      <c r="C118" s="122"/>
      <c r="D118" s="122"/>
      <c r="E118" s="123"/>
      <c r="F118" s="83"/>
      <c r="G118" s="84"/>
      <c r="H118" s="122"/>
      <c r="I118" s="122"/>
      <c r="J118" s="123"/>
      <c r="K118" s="83"/>
      <c r="L118" s="84"/>
      <c r="M118" s="122"/>
      <c r="N118" s="122"/>
      <c r="O118" s="123"/>
      <c r="P118" s="83"/>
      <c r="Q118" s="84"/>
      <c r="R118" s="122"/>
      <c r="S118" s="122"/>
      <c r="T118" s="123"/>
      <c r="U118" s="48"/>
      <c r="V118" s="84"/>
      <c r="W118" s="122"/>
      <c r="X118" s="122"/>
      <c r="Y118" s="123"/>
    </row>
    <row r="119" spans="2:25" ht="15" x14ac:dyDescent="0.25">
      <c r="B119" s="84"/>
      <c r="C119" s="122"/>
      <c r="D119" s="122"/>
      <c r="E119" s="123"/>
      <c r="F119" s="83"/>
      <c r="G119" s="84"/>
      <c r="H119" s="122"/>
      <c r="I119" s="122"/>
      <c r="J119" s="123"/>
      <c r="K119" s="83"/>
      <c r="L119" s="84"/>
      <c r="M119" s="122"/>
      <c r="N119" s="122"/>
      <c r="O119" s="123"/>
      <c r="P119" s="83"/>
      <c r="Q119" s="84"/>
      <c r="R119" s="122"/>
      <c r="S119" s="122"/>
      <c r="T119" s="123"/>
      <c r="U119" s="48"/>
      <c r="V119" s="84"/>
      <c r="W119" s="122"/>
      <c r="X119" s="122"/>
      <c r="Y119" s="123"/>
    </row>
    <row r="120" spans="2:25" ht="15" x14ac:dyDescent="0.25">
      <c r="B120" s="84"/>
      <c r="C120" s="122"/>
      <c r="D120" s="122"/>
      <c r="E120" s="123"/>
      <c r="F120" s="83"/>
      <c r="G120" s="84"/>
      <c r="H120" s="122"/>
      <c r="I120" s="122"/>
      <c r="J120" s="123"/>
      <c r="K120" s="83"/>
      <c r="L120" s="84"/>
      <c r="M120" s="122"/>
      <c r="N120" s="122"/>
      <c r="O120" s="123"/>
      <c r="P120" s="83"/>
      <c r="Q120" s="84"/>
      <c r="R120" s="122"/>
      <c r="S120" s="122"/>
      <c r="T120" s="123"/>
      <c r="U120" s="48"/>
      <c r="V120" s="84"/>
      <c r="W120" s="122"/>
      <c r="X120" s="122"/>
      <c r="Y120" s="123"/>
    </row>
    <row r="121" spans="2:25" x14ac:dyDescent="0.2"/>
  </sheetData>
  <sheetProtection algorithmName="SHA-512" hashValue="3K3HDTkT402peQaumsI7t/wAMT4mdWbsHfXn9Js4nyJ3Z9Ew/k/jXR9O9uZGKMQhAjMY2k5mefLBmgOPvdSCFA==" saltValue="4/JQpXi13QrdlPyPmFMycw==" spinCount="100000" sheet="1" formatCells="0" formatColumns="0" formatRows="0"/>
  <mergeCells count="5">
    <mergeCell ref="R4:T4"/>
    <mergeCell ref="C4:E4"/>
    <mergeCell ref="H4:J4"/>
    <mergeCell ref="M4:O4"/>
    <mergeCell ref="W4:Y4"/>
  </mergeCells>
  <pageMargins left="0.70866141732283472" right="0.70866141732283472" top="0.78740157480314965" bottom="0.78740157480314965" header="0.31496062992125984" footer="0.31496062992125984"/>
  <pageSetup paperSize="9" scale="1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3">
    <tabColor theme="8" tint="-0.499984740745262"/>
  </sheetPr>
  <dimension ref="A1:G80"/>
  <sheetViews>
    <sheetView showGridLines="0" zoomScaleNormal="100" zoomScaleSheetLayoutView="85" workbookViewId="0"/>
  </sheetViews>
  <sheetFormatPr baseColWidth="10" defaultColWidth="0" defaultRowHeight="14.25" customHeight="1" zeroHeight="1" x14ac:dyDescent="0.2"/>
  <cols>
    <col min="1" max="1" width="2.125" style="8" customWidth="1"/>
    <col min="2" max="2" width="10.5" style="8" customWidth="1"/>
    <col min="3" max="3" width="81.5" style="8" bestFit="1" customWidth="1"/>
    <col min="4" max="6" width="21.875" style="8" customWidth="1"/>
    <col min="7" max="7" width="2.875" style="8" customWidth="1"/>
    <col min="8" max="16384" width="11" style="7" hidden="1"/>
  </cols>
  <sheetData>
    <row r="1" spans="1:7" ht="14.25" customHeight="1" x14ac:dyDescent="0.2">
      <c r="A1" s="47" t="s">
        <v>236</v>
      </c>
    </row>
    <row r="2" spans="1:7" ht="9.9499999999999993" customHeight="1" x14ac:dyDescent="0.2">
      <c r="A2" s="20"/>
      <c r="B2" s="20"/>
      <c r="C2" s="20"/>
      <c r="D2" s="20"/>
      <c r="E2" s="20"/>
      <c r="F2" s="20"/>
      <c r="G2" s="19"/>
    </row>
    <row r="3" spans="1:7" ht="24" customHeight="1" x14ac:dyDescent="0.2">
      <c r="A3" s="120"/>
      <c r="B3" s="166" t="s">
        <v>237</v>
      </c>
      <c r="C3" s="49"/>
      <c r="D3" s="49"/>
      <c r="E3" s="49"/>
      <c r="F3" s="49"/>
      <c r="G3" s="19"/>
    </row>
    <row r="4" spans="1:7" ht="9.9499999999999993" customHeight="1" x14ac:dyDescent="0.2">
      <c r="A4" s="120"/>
      <c r="B4" s="121"/>
      <c r="C4" s="49"/>
      <c r="D4" s="49"/>
      <c r="E4" s="49"/>
      <c r="F4" s="49"/>
      <c r="G4" s="19"/>
    </row>
    <row r="5" spans="1:7" s="2" customFormat="1" ht="56.25" x14ac:dyDescent="0.2">
      <c r="A5" s="14"/>
      <c r="B5" s="168"/>
      <c r="C5" s="169"/>
      <c r="D5" s="170" t="s">
        <v>126</v>
      </c>
      <c r="E5" s="170" t="s">
        <v>127</v>
      </c>
      <c r="F5" s="171" t="s">
        <v>129</v>
      </c>
      <c r="G5" s="14"/>
    </row>
    <row r="6" spans="1:7" s="9" customFormat="1" ht="20.100000000000001" customHeight="1" x14ac:dyDescent="0.25">
      <c r="A6" s="21"/>
      <c r="B6" s="172">
        <v>1</v>
      </c>
      <c r="C6" s="173" t="s">
        <v>30</v>
      </c>
      <c r="D6" s="167">
        <f>SUM(D7+D22+D27+D31)</f>
        <v>0</v>
      </c>
      <c r="E6" s="167">
        <f>SUM(E7+E22+E27+E31)</f>
        <v>0</v>
      </c>
      <c r="F6" s="167">
        <f>SUM(F7+F22+F27+F31)</f>
        <v>0</v>
      </c>
      <c r="G6" s="23"/>
    </row>
    <row r="7" spans="1:7" s="9" customFormat="1" ht="20.100000000000001" customHeight="1" x14ac:dyDescent="0.25">
      <c r="A7" s="21"/>
      <c r="B7" s="174" t="s">
        <v>53</v>
      </c>
      <c r="C7" s="175" t="s">
        <v>31</v>
      </c>
      <c r="D7" s="117">
        <f>SUM(D8,D14)</f>
        <v>0</v>
      </c>
      <c r="E7" s="117">
        <f>SUM(E8,E14)</f>
        <v>0</v>
      </c>
      <c r="F7" s="117">
        <f>SUM(F8,F14)</f>
        <v>0</v>
      </c>
      <c r="G7" s="23"/>
    </row>
    <row r="8" spans="1:7" ht="20.100000000000001" customHeight="1" x14ac:dyDescent="0.2">
      <c r="A8" s="20"/>
      <c r="B8" s="111" t="s">
        <v>54</v>
      </c>
      <c r="C8" s="112" t="s">
        <v>188</v>
      </c>
      <c r="D8" s="117">
        <f>SUM(D9:D13)</f>
        <v>0</v>
      </c>
      <c r="E8" s="117">
        <f>SUM(E9:E13)</f>
        <v>0</v>
      </c>
      <c r="F8" s="117">
        <f>SUM(F9:F13)</f>
        <v>0</v>
      </c>
      <c r="G8" s="19"/>
    </row>
    <row r="9" spans="1:7" s="10" customFormat="1" ht="20.100000000000001" customHeight="1" x14ac:dyDescent="0.2">
      <c r="A9" s="22"/>
      <c r="B9" s="113" t="s">
        <v>55</v>
      </c>
      <c r="C9" s="112" t="s">
        <v>10</v>
      </c>
      <c r="D9" s="84"/>
      <c r="E9" s="84"/>
      <c r="F9" s="84"/>
      <c r="G9" s="24"/>
    </row>
    <row r="10" spans="1:7" ht="20.100000000000001" customHeight="1" x14ac:dyDescent="0.2">
      <c r="A10" s="20"/>
      <c r="B10" s="113" t="s">
        <v>56</v>
      </c>
      <c r="C10" s="112" t="s">
        <v>57</v>
      </c>
      <c r="D10" s="84"/>
      <c r="E10" s="84"/>
      <c r="F10" s="84"/>
      <c r="G10" s="19"/>
    </row>
    <row r="11" spans="1:7" s="10" customFormat="1" ht="20.100000000000001" customHeight="1" x14ac:dyDescent="0.2">
      <c r="A11" s="22"/>
      <c r="B11" s="113" t="s">
        <v>58</v>
      </c>
      <c r="C11" s="112" t="s">
        <v>59</v>
      </c>
      <c r="D11" s="84"/>
      <c r="E11" s="84"/>
      <c r="F11" s="84"/>
      <c r="G11" s="24"/>
    </row>
    <row r="12" spans="1:7" ht="20.100000000000001" customHeight="1" x14ac:dyDescent="0.2">
      <c r="A12" s="20"/>
      <c r="B12" s="113" t="s">
        <v>60</v>
      </c>
      <c r="C12" s="112" t="s">
        <v>61</v>
      </c>
      <c r="D12" s="84"/>
      <c r="E12" s="84"/>
      <c r="F12" s="84"/>
      <c r="G12" s="19"/>
    </row>
    <row r="13" spans="1:7" ht="20.100000000000001" customHeight="1" x14ac:dyDescent="0.2">
      <c r="A13" s="20"/>
      <c r="B13" s="113" t="s">
        <v>62</v>
      </c>
      <c r="C13" s="112" t="s">
        <v>22</v>
      </c>
      <c r="D13" s="84"/>
      <c r="E13" s="84"/>
      <c r="F13" s="84"/>
      <c r="G13" s="19"/>
    </row>
    <row r="14" spans="1:7" ht="20.100000000000001" customHeight="1" x14ac:dyDescent="0.2">
      <c r="A14" s="20"/>
      <c r="B14" s="113" t="s">
        <v>63</v>
      </c>
      <c r="C14" s="112" t="s">
        <v>187</v>
      </c>
      <c r="D14" s="117">
        <f>SUM(D15:D21)</f>
        <v>0</v>
      </c>
      <c r="E14" s="117">
        <f>SUM(E15:E21)</f>
        <v>0</v>
      </c>
      <c r="F14" s="117">
        <f>SUM(F15:F21)</f>
        <v>0</v>
      </c>
      <c r="G14" s="19"/>
    </row>
    <row r="15" spans="1:7" s="10" customFormat="1" ht="20.100000000000001" customHeight="1" x14ac:dyDescent="0.2">
      <c r="A15" s="22"/>
      <c r="B15" s="113" t="s">
        <v>64</v>
      </c>
      <c r="C15" s="112" t="s">
        <v>38</v>
      </c>
      <c r="D15" s="72"/>
      <c r="E15" s="72"/>
      <c r="F15" s="72"/>
      <c r="G15" s="24"/>
    </row>
    <row r="16" spans="1:7" s="10" customFormat="1" ht="20.100000000000001" customHeight="1" x14ac:dyDescent="0.2">
      <c r="A16" s="22"/>
      <c r="B16" s="113" t="s">
        <v>65</v>
      </c>
      <c r="C16" s="112" t="s">
        <v>1</v>
      </c>
      <c r="D16" s="84"/>
      <c r="E16" s="84"/>
      <c r="F16" s="84"/>
      <c r="G16" s="24"/>
    </row>
    <row r="17" spans="1:7" ht="20.100000000000001" customHeight="1" x14ac:dyDescent="0.2">
      <c r="A17" s="20"/>
      <c r="B17" s="113" t="s">
        <v>66</v>
      </c>
      <c r="C17" s="112" t="s">
        <v>40</v>
      </c>
      <c r="D17" s="117">
        <f>F17</f>
        <v>0</v>
      </c>
      <c r="E17" s="84"/>
      <c r="F17" s="117">
        <f>'C.2_Plan_BAB_Details_2027'!G4</f>
        <v>0</v>
      </c>
      <c r="G17" s="19"/>
    </row>
    <row r="18" spans="1:7" s="9" customFormat="1" ht="20.100000000000001" customHeight="1" x14ac:dyDescent="0.25">
      <c r="A18" s="21"/>
      <c r="B18" s="113" t="s">
        <v>67</v>
      </c>
      <c r="C18" s="112" t="s">
        <v>41</v>
      </c>
      <c r="D18" s="117">
        <f>F18</f>
        <v>0</v>
      </c>
      <c r="E18" s="84"/>
      <c r="F18" s="117">
        <f>'C.2_Plan_BAB_Details_2027'!L4</f>
        <v>0</v>
      </c>
      <c r="G18" s="23"/>
    </row>
    <row r="19" spans="1:7" ht="20.100000000000001" customHeight="1" x14ac:dyDescent="0.2">
      <c r="A19" s="20"/>
      <c r="B19" s="113" t="s">
        <v>68</v>
      </c>
      <c r="C19" s="112" t="s">
        <v>69</v>
      </c>
      <c r="D19" s="72"/>
      <c r="E19" s="72"/>
      <c r="F19" s="72"/>
      <c r="G19" s="19"/>
    </row>
    <row r="20" spans="1:7" ht="20.100000000000001" customHeight="1" x14ac:dyDescent="0.2">
      <c r="A20" s="20"/>
      <c r="B20" s="113" t="s">
        <v>70</v>
      </c>
      <c r="C20" s="112" t="s">
        <v>8</v>
      </c>
      <c r="D20" s="72"/>
      <c r="E20" s="72"/>
      <c r="F20" s="72"/>
      <c r="G20" s="19"/>
    </row>
    <row r="21" spans="1:7" ht="20.100000000000001" customHeight="1" x14ac:dyDescent="0.2">
      <c r="A21" s="20"/>
      <c r="B21" s="113" t="s">
        <v>71</v>
      </c>
      <c r="C21" s="112" t="s">
        <v>22</v>
      </c>
      <c r="D21" s="117">
        <f>F21</f>
        <v>0</v>
      </c>
      <c r="E21" s="84"/>
      <c r="F21" s="117">
        <f>'C.2_Plan_BAB_Details_2027'!Q4</f>
        <v>0</v>
      </c>
      <c r="G21" s="19"/>
    </row>
    <row r="22" spans="1:7" ht="20.100000000000001" customHeight="1" x14ac:dyDescent="0.2">
      <c r="A22" s="20"/>
      <c r="B22" s="174" t="s">
        <v>72</v>
      </c>
      <c r="C22" s="175" t="s">
        <v>32</v>
      </c>
      <c r="D22" s="117">
        <f>SUM(D23:D24)</f>
        <v>0</v>
      </c>
      <c r="E22" s="117">
        <f>SUM(E23:E24)</f>
        <v>0</v>
      </c>
      <c r="F22" s="117">
        <f>SUM(F23:F24)</f>
        <v>0</v>
      </c>
      <c r="G22" s="19"/>
    </row>
    <row r="23" spans="1:7" s="9" customFormat="1" ht="20.100000000000001" customHeight="1" x14ac:dyDescent="0.25">
      <c r="A23" s="21"/>
      <c r="B23" s="113" t="s">
        <v>73</v>
      </c>
      <c r="C23" s="112" t="s">
        <v>14</v>
      </c>
      <c r="D23" s="84"/>
      <c r="E23" s="84"/>
      <c r="F23" s="84"/>
      <c r="G23" s="23"/>
    </row>
    <row r="24" spans="1:7" ht="20.100000000000001" customHeight="1" x14ac:dyDescent="0.2">
      <c r="A24" s="20"/>
      <c r="B24" s="113" t="s">
        <v>74</v>
      </c>
      <c r="C24" s="114" t="s">
        <v>33</v>
      </c>
      <c r="D24" s="117">
        <f>SUM(D25:D26)</f>
        <v>0</v>
      </c>
      <c r="E24" s="117">
        <f>SUM(E25:E26)</f>
        <v>0</v>
      </c>
      <c r="F24" s="117">
        <f>SUM(F25:F26)</f>
        <v>0</v>
      </c>
      <c r="G24" s="19"/>
    </row>
    <row r="25" spans="1:7" ht="20.100000000000001" customHeight="1" x14ac:dyDescent="0.2">
      <c r="A25" s="20"/>
      <c r="B25" s="113" t="s">
        <v>75</v>
      </c>
      <c r="C25" s="112" t="s">
        <v>15</v>
      </c>
      <c r="D25" s="84"/>
      <c r="E25" s="84"/>
      <c r="F25" s="84"/>
      <c r="G25" s="19"/>
    </row>
    <row r="26" spans="1:7" ht="20.100000000000001" customHeight="1" x14ac:dyDescent="0.2">
      <c r="A26" s="20"/>
      <c r="B26" s="113" t="s">
        <v>76</v>
      </c>
      <c r="C26" s="112" t="s">
        <v>6</v>
      </c>
      <c r="D26" s="84"/>
      <c r="E26" s="84"/>
      <c r="F26" s="84"/>
      <c r="G26" s="19"/>
    </row>
    <row r="27" spans="1:7" s="10" customFormat="1" ht="30" x14ac:dyDescent="0.2">
      <c r="A27" s="24"/>
      <c r="B27" s="174" t="s">
        <v>77</v>
      </c>
      <c r="C27" s="175" t="s">
        <v>49</v>
      </c>
      <c r="D27" s="117">
        <f>SUM(D28:D30)</f>
        <v>0</v>
      </c>
      <c r="E27" s="117">
        <f>SUM(E28:E30)</f>
        <v>0</v>
      </c>
      <c r="F27" s="117">
        <f>SUM(F28:F30)</f>
        <v>0</v>
      </c>
      <c r="G27" s="24"/>
    </row>
    <row r="28" spans="1:7" s="10" customFormat="1" ht="20.100000000000001" customHeight="1" x14ac:dyDescent="0.2">
      <c r="A28" s="22"/>
      <c r="B28" s="113" t="s">
        <v>78</v>
      </c>
      <c r="C28" s="115" t="s">
        <v>82</v>
      </c>
      <c r="D28" s="84"/>
      <c r="E28" s="84"/>
      <c r="F28" s="84"/>
      <c r="G28" s="24"/>
    </row>
    <row r="29" spans="1:7" ht="20.100000000000001" customHeight="1" x14ac:dyDescent="0.2">
      <c r="A29" s="19"/>
      <c r="B29" s="113" t="s">
        <v>79</v>
      </c>
      <c r="C29" s="115" t="s">
        <v>83</v>
      </c>
      <c r="D29" s="84"/>
      <c r="E29" s="84"/>
      <c r="F29" s="84"/>
      <c r="G29" s="19"/>
    </row>
    <row r="30" spans="1:7" s="10" customFormat="1" ht="20.100000000000001" customHeight="1" x14ac:dyDescent="0.2">
      <c r="A30" s="22"/>
      <c r="B30" s="113" t="s">
        <v>80</v>
      </c>
      <c r="C30" s="115" t="s">
        <v>51</v>
      </c>
      <c r="D30" s="84"/>
      <c r="E30" s="84"/>
      <c r="F30" s="84"/>
      <c r="G30" s="24"/>
    </row>
    <row r="31" spans="1:7" ht="20.100000000000001" customHeight="1" x14ac:dyDescent="0.2">
      <c r="A31" s="20"/>
      <c r="B31" s="174" t="s">
        <v>81</v>
      </c>
      <c r="C31" s="175" t="s">
        <v>34</v>
      </c>
      <c r="D31" s="117">
        <f>SUM(D32:D44)</f>
        <v>0</v>
      </c>
      <c r="E31" s="117">
        <f t="shared" ref="E31:F31" si="0">SUM(E32:E44)</f>
        <v>0</v>
      </c>
      <c r="F31" s="117">
        <f t="shared" si="0"/>
        <v>0</v>
      </c>
      <c r="G31" s="19"/>
    </row>
    <row r="32" spans="1:7" ht="20.100000000000001" customHeight="1" x14ac:dyDescent="0.2">
      <c r="A32" s="19"/>
      <c r="B32" s="113" t="s">
        <v>205</v>
      </c>
      <c r="C32" s="112" t="s">
        <v>36</v>
      </c>
      <c r="D32" s="84"/>
      <c r="E32" s="84"/>
      <c r="F32" s="84"/>
      <c r="G32" s="19"/>
    </row>
    <row r="33" spans="1:7" s="9" customFormat="1" ht="20.100000000000001" customHeight="1" x14ac:dyDescent="0.25">
      <c r="A33" s="23"/>
      <c r="B33" s="113" t="s">
        <v>206</v>
      </c>
      <c r="C33" s="112" t="s">
        <v>16</v>
      </c>
      <c r="D33" s="72"/>
      <c r="E33" s="72"/>
      <c r="F33" s="72"/>
      <c r="G33" s="23"/>
    </row>
    <row r="34" spans="1:7" s="9" customFormat="1" ht="20.100000000000001" customHeight="1" x14ac:dyDescent="0.25">
      <c r="A34" s="21"/>
      <c r="B34" s="113" t="s">
        <v>207</v>
      </c>
      <c r="C34" s="112" t="s">
        <v>17</v>
      </c>
      <c r="D34" s="84"/>
      <c r="E34" s="84"/>
      <c r="F34" s="84"/>
      <c r="G34" s="23"/>
    </row>
    <row r="35" spans="1:7" ht="20.100000000000001" customHeight="1" x14ac:dyDescent="0.2">
      <c r="A35" s="20"/>
      <c r="B35" s="113" t="s">
        <v>208</v>
      </c>
      <c r="C35" s="112" t="s">
        <v>18</v>
      </c>
      <c r="D35" s="84"/>
      <c r="E35" s="84"/>
      <c r="F35" s="84"/>
      <c r="G35" s="19"/>
    </row>
    <row r="36" spans="1:7" ht="20.100000000000001" customHeight="1" x14ac:dyDescent="0.2">
      <c r="A36" s="20"/>
      <c r="B36" s="113" t="s">
        <v>209</v>
      </c>
      <c r="C36" s="112" t="s">
        <v>19</v>
      </c>
      <c r="D36" s="84"/>
      <c r="E36" s="84"/>
      <c r="F36" s="84"/>
      <c r="G36" s="19"/>
    </row>
    <row r="37" spans="1:7" ht="20.100000000000001" customHeight="1" x14ac:dyDescent="0.2">
      <c r="A37" s="20"/>
      <c r="B37" s="113" t="s">
        <v>210</v>
      </c>
      <c r="C37" s="112" t="s">
        <v>7</v>
      </c>
      <c r="D37" s="84"/>
      <c r="E37" s="84"/>
      <c r="F37" s="84"/>
      <c r="G37" s="19"/>
    </row>
    <row r="38" spans="1:7" ht="20.100000000000001" customHeight="1" x14ac:dyDescent="0.2">
      <c r="A38" s="20"/>
      <c r="B38" s="113" t="s">
        <v>142</v>
      </c>
      <c r="C38" s="112" t="s">
        <v>35</v>
      </c>
      <c r="D38" s="117">
        <f>F38</f>
        <v>0</v>
      </c>
      <c r="E38" s="84"/>
      <c r="F38" s="117">
        <f>'C.2_Plan_BAB_Details_2027'!B4</f>
        <v>0</v>
      </c>
      <c r="G38" s="19"/>
    </row>
    <row r="39" spans="1:7" ht="20.100000000000001" customHeight="1" x14ac:dyDescent="0.2">
      <c r="A39" s="20"/>
      <c r="B39" s="113" t="s">
        <v>143</v>
      </c>
      <c r="C39" s="112" t="s">
        <v>9</v>
      </c>
      <c r="D39" s="84"/>
      <c r="E39" s="84"/>
      <c r="F39" s="84"/>
      <c r="G39" s="19"/>
    </row>
    <row r="40" spans="1:7" ht="20.100000000000001" customHeight="1" x14ac:dyDescent="0.2">
      <c r="A40" s="20"/>
      <c r="B40" s="113" t="s">
        <v>144</v>
      </c>
      <c r="C40" s="112" t="s">
        <v>20</v>
      </c>
      <c r="D40" s="84"/>
      <c r="E40" s="84"/>
      <c r="F40" s="84"/>
      <c r="G40" s="19"/>
    </row>
    <row r="41" spans="1:7" ht="20.100000000000001" customHeight="1" x14ac:dyDescent="0.2">
      <c r="A41" s="20"/>
      <c r="B41" s="113" t="s">
        <v>145</v>
      </c>
      <c r="C41" s="112" t="s">
        <v>21</v>
      </c>
      <c r="D41" s="84"/>
      <c r="E41" s="84"/>
      <c r="F41" s="84"/>
      <c r="G41" s="19"/>
    </row>
    <row r="42" spans="1:7" ht="20.100000000000001" customHeight="1" x14ac:dyDescent="0.2">
      <c r="A42" s="20"/>
      <c r="B42" s="113" t="s">
        <v>146</v>
      </c>
      <c r="C42" s="112" t="s">
        <v>39</v>
      </c>
      <c r="D42" s="84"/>
      <c r="E42" s="84"/>
      <c r="F42" s="84"/>
      <c r="G42" s="19"/>
    </row>
    <row r="43" spans="1:7" ht="20.100000000000001" customHeight="1" x14ac:dyDescent="0.2">
      <c r="A43" s="20"/>
      <c r="B43" s="113" t="s">
        <v>147</v>
      </c>
      <c r="C43" s="112" t="s">
        <v>52</v>
      </c>
      <c r="D43" s="72"/>
      <c r="E43" s="72"/>
      <c r="F43" s="72"/>
      <c r="G43" s="19"/>
    </row>
    <row r="44" spans="1:7" ht="20.100000000000001" customHeight="1" x14ac:dyDescent="0.25">
      <c r="A44" s="20"/>
      <c r="B44" s="113" t="s">
        <v>148</v>
      </c>
      <c r="C44" s="112" t="s">
        <v>51</v>
      </c>
      <c r="D44" s="117">
        <f>'C.2_Plan_BAB_Details_2027'!V4</f>
        <v>0</v>
      </c>
      <c r="E44" s="118"/>
      <c r="F44" s="118"/>
      <c r="G44" s="19"/>
    </row>
    <row r="45" spans="1:7" ht="20.100000000000001" customHeight="1" x14ac:dyDescent="0.2">
      <c r="A45" s="20"/>
      <c r="B45" s="172" t="s">
        <v>2</v>
      </c>
      <c r="C45" s="173" t="s">
        <v>88</v>
      </c>
      <c r="D45" s="117">
        <f>D6</f>
        <v>0</v>
      </c>
      <c r="E45" s="117">
        <f>E6</f>
        <v>0</v>
      </c>
      <c r="F45" s="117">
        <f>F6</f>
        <v>0</v>
      </c>
      <c r="G45" s="19"/>
    </row>
    <row r="46" spans="1:7" ht="20.100000000000001" customHeight="1" x14ac:dyDescent="0.2">
      <c r="A46" s="20"/>
      <c r="B46" s="172" t="s">
        <v>84</v>
      </c>
      <c r="C46" s="173" t="s">
        <v>28</v>
      </c>
      <c r="D46" s="117">
        <f>SUM(D47:D49)+D51+D52+D53+D55+D67</f>
        <v>0</v>
      </c>
      <c r="E46" s="117">
        <f>SUM(E47:E49)+E51+E52+E53+E55+E67</f>
        <v>0</v>
      </c>
      <c r="F46" s="117">
        <f>SUM(F47:F49)+F51+F52+F53+F55+F67</f>
        <v>0</v>
      </c>
      <c r="G46" s="19"/>
    </row>
    <row r="47" spans="1:7" s="10" customFormat="1" ht="20.100000000000001" customHeight="1" x14ac:dyDescent="0.2">
      <c r="A47" s="22"/>
      <c r="B47" s="174" t="s">
        <v>85</v>
      </c>
      <c r="C47" s="175" t="s">
        <v>89</v>
      </c>
      <c r="D47" s="72"/>
      <c r="E47" s="72"/>
      <c r="F47" s="72"/>
      <c r="G47" s="24"/>
    </row>
    <row r="48" spans="1:7" s="10" customFormat="1" ht="20.100000000000001" customHeight="1" x14ac:dyDescent="0.2">
      <c r="A48" s="22"/>
      <c r="B48" s="174" t="s">
        <v>86</v>
      </c>
      <c r="C48" s="175" t="s">
        <v>90</v>
      </c>
      <c r="D48" s="84"/>
      <c r="E48" s="84"/>
      <c r="F48" s="84"/>
      <c r="G48" s="24"/>
    </row>
    <row r="49" spans="1:7" ht="20.100000000000001" customHeight="1" x14ac:dyDescent="0.2">
      <c r="A49" s="20"/>
      <c r="B49" s="174" t="s">
        <v>87</v>
      </c>
      <c r="C49" s="175" t="s">
        <v>23</v>
      </c>
      <c r="D49" s="84"/>
      <c r="E49" s="84"/>
      <c r="F49" s="84"/>
      <c r="G49" s="19"/>
    </row>
    <row r="50" spans="1:7" s="10" customFormat="1" ht="20.100000000000001" customHeight="1" x14ac:dyDescent="0.2">
      <c r="A50" s="22"/>
      <c r="B50" s="113" t="s">
        <v>149</v>
      </c>
      <c r="C50" s="112" t="s">
        <v>29</v>
      </c>
      <c r="D50" s="84"/>
      <c r="E50" s="84"/>
      <c r="F50" s="84"/>
      <c r="G50" s="24"/>
    </row>
    <row r="51" spans="1:7" ht="20.100000000000001" customHeight="1" x14ac:dyDescent="0.2">
      <c r="A51" s="20"/>
      <c r="B51" s="174" t="s">
        <v>150</v>
      </c>
      <c r="C51" s="175" t="s">
        <v>91</v>
      </c>
      <c r="D51" s="84"/>
      <c r="E51" s="84"/>
      <c r="F51" s="84"/>
      <c r="G51" s="19"/>
    </row>
    <row r="52" spans="1:7" ht="20.100000000000001" customHeight="1" x14ac:dyDescent="0.2">
      <c r="A52" s="20"/>
      <c r="B52" s="174" t="s">
        <v>151</v>
      </c>
      <c r="C52" s="175" t="s">
        <v>92</v>
      </c>
      <c r="D52" s="84"/>
      <c r="E52" s="84"/>
      <c r="F52" s="84"/>
      <c r="G52" s="19"/>
    </row>
    <row r="53" spans="1:7" s="9" customFormat="1" ht="20.100000000000001" customHeight="1" x14ac:dyDescent="0.25">
      <c r="A53" s="23"/>
      <c r="B53" s="174" t="s">
        <v>152</v>
      </c>
      <c r="C53" s="175" t="s">
        <v>24</v>
      </c>
      <c r="D53" s="84"/>
      <c r="E53" s="84"/>
      <c r="F53" s="84"/>
      <c r="G53" s="23"/>
    </row>
    <row r="54" spans="1:7" s="10" customFormat="1" ht="20.100000000000001" customHeight="1" x14ac:dyDescent="0.2">
      <c r="A54" s="24"/>
      <c r="B54" s="113" t="s">
        <v>153</v>
      </c>
      <c r="C54" s="112" t="s">
        <v>25</v>
      </c>
      <c r="D54" s="84"/>
      <c r="E54" s="84"/>
      <c r="F54" s="84"/>
      <c r="G54" s="24"/>
    </row>
    <row r="55" spans="1:7" s="10" customFormat="1" ht="20.100000000000001" customHeight="1" x14ac:dyDescent="0.2">
      <c r="A55" s="24"/>
      <c r="B55" s="174" t="s">
        <v>154</v>
      </c>
      <c r="C55" s="175" t="s">
        <v>27</v>
      </c>
      <c r="D55" s="117">
        <f>D56+D59</f>
        <v>0</v>
      </c>
      <c r="E55" s="117">
        <f>E56+E59</f>
        <v>0</v>
      </c>
      <c r="F55" s="117">
        <f>F56+F59</f>
        <v>0</v>
      </c>
      <c r="G55" s="24"/>
    </row>
    <row r="56" spans="1:7" s="10" customFormat="1" ht="20.100000000000001" customHeight="1" x14ac:dyDescent="0.2">
      <c r="A56" s="24"/>
      <c r="B56" s="113" t="s">
        <v>155</v>
      </c>
      <c r="C56" s="112" t="s">
        <v>44</v>
      </c>
      <c r="D56" s="117">
        <f>D57+D58</f>
        <v>0</v>
      </c>
      <c r="E56" s="117">
        <f>E57+E58</f>
        <v>0</v>
      </c>
      <c r="F56" s="117">
        <f>F57+F58</f>
        <v>0</v>
      </c>
      <c r="G56" s="24"/>
    </row>
    <row r="57" spans="1:7" s="10" customFormat="1" ht="20.100000000000001" customHeight="1" x14ac:dyDescent="0.2">
      <c r="A57" s="24"/>
      <c r="B57" s="113" t="s">
        <v>156</v>
      </c>
      <c r="C57" s="112" t="s">
        <v>45</v>
      </c>
      <c r="D57" s="84"/>
      <c r="E57" s="84"/>
      <c r="F57" s="84"/>
      <c r="G57" s="24"/>
    </row>
    <row r="58" spans="1:7" s="10" customFormat="1" ht="20.100000000000001" customHeight="1" x14ac:dyDescent="0.2">
      <c r="A58" s="24"/>
      <c r="B58" s="113" t="s">
        <v>157</v>
      </c>
      <c r="C58" s="112" t="s">
        <v>46</v>
      </c>
      <c r="D58" s="84"/>
      <c r="E58" s="84"/>
      <c r="F58" s="84"/>
      <c r="G58" s="24"/>
    </row>
    <row r="59" spans="1:7" s="10" customFormat="1" ht="20.100000000000001" customHeight="1" x14ac:dyDescent="0.2">
      <c r="A59" s="24"/>
      <c r="B59" s="113" t="s">
        <v>158</v>
      </c>
      <c r="C59" s="119" t="s">
        <v>106</v>
      </c>
      <c r="D59" s="117">
        <f>SUM(D60:D66)</f>
        <v>0</v>
      </c>
      <c r="E59" s="117">
        <f>SUM(E60:E66)</f>
        <v>0</v>
      </c>
      <c r="F59" s="117">
        <f>SUM(F60:F66)</f>
        <v>0</v>
      </c>
      <c r="G59" s="24"/>
    </row>
    <row r="60" spans="1:7" s="10" customFormat="1" ht="20.100000000000001" customHeight="1" x14ac:dyDescent="0.2">
      <c r="A60" s="24"/>
      <c r="B60" s="113" t="s">
        <v>159</v>
      </c>
      <c r="C60" s="112" t="s">
        <v>42</v>
      </c>
      <c r="D60" s="84"/>
      <c r="E60" s="84"/>
      <c r="F60" s="84"/>
      <c r="G60" s="24"/>
    </row>
    <row r="61" spans="1:7" s="10" customFormat="1" ht="20.100000000000001" customHeight="1" x14ac:dyDescent="0.2">
      <c r="A61" s="24"/>
      <c r="B61" s="113" t="s">
        <v>160</v>
      </c>
      <c r="C61" s="112" t="s">
        <v>48</v>
      </c>
      <c r="D61" s="84"/>
      <c r="E61" s="84"/>
      <c r="F61" s="84"/>
      <c r="G61" s="24"/>
    </row>
    <row r="62" spans="1:7" s="10" customFormat="1" ht="20.100000000000001" customHeight="1" x14ac:dyDescent="0.2">
      <c r="A62" s="24"/>
      <c r="B62" s="113" t="s">
        <v>161</v>
      </c>
      <c r="C62" s="112" t="s">
        <v>47</v>
      </c>
      <c r="D62" s="84"/>
      <c r="E62" s="84"/>
      <c r="F62" s="84"/>
      <c r="G62" s="24"/>
    </row>
    <row r="63" spans="1:7" s="10" customFormat="1" ht="20.100000000000001" customHeight="1" x14ac:dyDescent="0.2">
      <c r="A63" s="24"/>
      <c r="B63" s="113" t="s">
        <v>162</v>
      </c>
      <c r="C63" s="115" t="s">
        <v>43</v>
      </c>
      <c r="D63" s="84"/>
      <c r="E63" s="84"/>
      <c r="F63" s="84"/>
      <c r="G63" s="24"/>
    </row>
    <row r="64" spans="1:7" ht="20.100000000000001" customHeight="1" x14ac:dyDescent="0.2">
      <c r="A64" s="19"/>
      <c r="B64" s="113" t="s">
        <v>163</v>
      </c>
      <c r="C64" s="112" t="s">
        <v>93</v>
      </c>
      <c r="D64" s="84"/>
      <c r="E64" s="84"/>
      <c r="F64" s="84"/>
      <c r="G64" s="19"/>
    </row>
    <row r="65" spans="1:7" ht="20.100000000000001" customHeight="1" x14ac:dyDescent="0.2">
      <c r="A65" s="19"/>
      <c r="B65" s="113" t="s">
        <v>164</v>
      </c>
      <c r="C65" s="112" t="s">
        <v>94</v>
      </c>
      <c r="D65" s="84"/>
      <c r="E65" s="84"/>
      <c r="F65" s="84"/>
      <c r="G65" s="19"/>
    </row>
    <row r="66" spans="1:7" ht="20.100000000000001" customHeight="1" x14ac:dyDescent="0.2">
      <c r="A66" s="20"/>
      <c r="B66" s="113" t="s">
        <v>165</v>
      </c>
      <c r="C66" s="112" t="s">
        <v>37</v>
      </c>
      <c r="D66" s="84"/>
      <c r="E66" s="84"/>
      <c r="F66" s="84"/>
      <c r="G66" s="19"/>
    </row>
    <row r="67" spans="1:7" ht="20.100000000000001" customHeight="1" x14ac:dyDescent="0.2">
      <c r="A67" s="20"/>
      <c r="B67" s="174" t="s">
        <v>166</v>
      </c>
      <c r="C67" s="175" t="s">
        <v>26</v>
      </c>
      <c r="D67" s="117">
        <f>SUM(D68+D74+D76+D78)</f>
        <v>0</v>
      </c>
      <c r="E67" s="117">
        <f t="shared" ref="E67:F67" si="1">SUM(E68+E74+E76+E78)</f>
        <v>0</v>
      </c>
      <c r="F67" s="117">
        <f t="shared" si="1"/>
        <v>0</v>
      </c>
      <c r="G67" s="19"/>
    </row>
    <row r="68" spans="1:7" ht="20.100000000000001" customHeight="1" x14ac:dyDescent="0.2">
      <c r="A68" s="20"/>
      <c r="B68" s="113" t="s">
        <v>167</v>
      </c>
      <c r="C68" s="115" t="s">
        <v>95</v>
      </c>
      <c r="D68" s="117">
        <f>SUM(D69:D73)</f>
        <v>0</v>
      </c>
      <c r="E68" s="117">
        <f>SUM(E69:E73)</f>
        <v>0</v>
      </c>
      <c r="F68" s="117">
        <f>SUM(F69:F73)</f>
        <v>0</v>
      </c>
      <c r="G68" s="19"/>
    </row>
    <row r="69" spans="1:7" ht="20.100000000000001" customHeight="1" x14ac:dyDescent="0.2">
      <c r="A69" s="20"/>
      <c r="B69" s="113" t="s">
        <v>168</v>
      </c>
      <c r="C69" s="112" t="s">
        <v>4</v>
      </c>
      <c r="D69" s="84"/>
      <c r="E69" s="84"/>
      <c r="F69" s="84"/>
      <c r="G69" s="19"/>
    </row>
    <row r="70" spans="1:7" ht="20.100000000000001" customHeight="1" x14ac:dyDescent="0.2">
      <c r="A70" s="20"/>
      <c r="B70" s="113" t="s">
        <v>169</v>
      </c>
      <c r="C70" s="112" t="s">
        <v>50</v>
      </c>
      <c r="D70" s="72"/>
      <c r="E70" s="72"/>
      <c r="F70" s="72"/>
      <c r="G70" s="19"/>
    </row>
    <row r="71" spans="1:7" ht="20.100000000000001" customHeight="1" x14ac:dyDescent="0.2">
      <c r="A71" s="20"/>
      <c r="B71" s="113" t="s">
        <v>170</v>
      </c>
      <c r="C71" s="115" t="s">
        <v>11</v>
      </c>
      <c r="D71" s="72"/>
      <c r="E71" s="72"/>
      <c r="F71" s="72"/>
      <c r="G71" s="19"/>
    </row>
    <row r="72" spans="1:7" ht="20.100000000000001" customHeight="1" x14ac:dyDescent="0.2">
      <c r="A72" s="20"/>
      <c r="B72" s="113" t="s">
        <v>171</v>
      </c>
      <c r="C72" s="115" t="s">
        <v>5</v>
      </c>
      <c r="D72" s="72"/>
      <c r="E72" s="72"/>
      <c r="F72" s="72"/>
      <c r="G72" s="19"/>
    </row>
    <row r="73" spans="1:7" ht="20.100000000000001" customHeight="1" x14ac:dyDescent="0.2">
      <c r="A73" s="20"/>
      <c r="B73" s="113" t="s">
        <v>172</v>
      </c>
      <c r="C73" s="112" t="s">
        <v>12</v>
      </c>
      <c r="D73" s="84"/>
      <c r="E73" s="84"/>
      <c r="F73" s="84"/>
      <c r="G73" s="19"/>
    </row>
    <row r="74" spans="1:7" ht="20.100000000000001" customHeight="1" x14ac:dyDescent="0.2">
      <c r="A74" s="20"/>
      <c r="B74" s="113" t="s">
        <v>212</v>
      </c>
      <c r="C74" s="112" t="s">
        <v>0</v>
      </c>
      <c r="D74" s="84"/>
      <c r="E74" s="84"/>
      <c r="F74" s="84"/>
      <c r="G74" s="19"/>
    </row>
    <row r="75" spans="1:7" ht="20.100000000000001" customHeight="1" x14ac:dyDescent="0.2">
      <c r="A75" s="20"/>
      <c r="B75" s="113" t="s">
        <v>213</v>
      </c>
      <c r="C75" s="112" t="s">
        <v>96</v>
      </c>
      <c r="D75" s="72"/>
      <c r="E75" s="72"/>
      <c r="F75" s="72"/>
      <c r="G75" s="19"/>
    </row>
    <row r="76" spans="1:7" ht="20.100000000000001" customHeight="1" x14ac:dyDescent="0.2">
      <c r="A76" s="20"/>
      <c r="B76" s="113" t="s">
        <v>173</v>
      </c>
      <c r="C76" s="112" t="s">
        <v>97</v>
      </c>
      <c r="D76" s="84"/>
      <c r="E76" s="84"/>
      <c r="F76" s="84"/>
      <c r="G76" s="19"/>
    </row>
    <row r="77" spans="1:7" ht="20.100000000000001" customHeight="1" x14ac:dyDescent="0.2">
      <c r="A77" s="20"/>
      <c r="B77" s="113" t="s">
        <v>214</v>
      </c>
      <c r="C77" s="116" t="s">
        <v>98</v>
      </c>
      <c r="D77" s="84"/>
      <c r="E77" s="84"/>
      <c r="F77" s="84"/>
      <c r="G77" s="19"/>
    </row>
    <row r="78" spans="1:7" ht="20.100000000000001" customHeight="1" x14ac:dyDescent="0.2">
      <c r="A78" s="20"/>
      <c r="B78" s="113" t="s">
        <v>174</v>
      </c>
      <c r="C78" s="112" t="s">
        <v>99</v>
      </c>
      <c r="D78" s="84"/>
      <c r="E78" s="84"/>
      <c r="F78" s="84"/>
      <c r="G78" s="19"/>
    </row>
    <row r="79" spans="1:7" ht="20.100000000000001" customHeight="1" x14ac:dyDescent="0.2">
      <c r="A79" s="20"/>
      <c r="B79" s="174" t="s">
        <v>3</v>
      </c>
      <c r="C79" s="175" t="s">
        <v>100</v>
      </c>
      <c r="D79" s="117">
        <f>D45-D46</f>
        <v>0</v>
      </c>
      <c r="E79" s="117">
        <f>E45-E46</f>
        <v>0</v>
      </c>
      <c r="F79" s="117">
        <f>F45-F46</f>
        <v>0</v>
      </c>
      <c r="G79" s="19"/>
    </row>
    <row r="80" spans="1:7" ht="14.25" customHeight="1" x14ac:dyDescent="0.2">
      <c r="A80" s="20"/>
      <c r="B80" s="20"/>
      <c r="C80" s="20"/>
      <c r="D80" s="20"/>
      <c r="E80" s="20"/>
      <c r="F80" s="20"/>
      <c r="G80" s="19"/>
    </row>
  </sheetData>
  <sheetProtection algorithmName="SHA-512" hashValue="VHh9zpKipwdCwMtlKRhoCEjydvMnwv/VXXfSQWVEtqjqwHhTPwouX+EItIZsHqmGzYBhb9UoCNnt3ZTWchmWAg==" saltValue="S4sK4pxFibrDd3hwHBhpvA==" spinCount="100000" sheet="1" formatCells="0" formatColumns="0" formatRows="0"/>
  <printOptions horizontalCentered="1"/>
  <pageMargins left="0.27559055118110237" right="0.55118110236220474" top="0.47244094488188981" bottom="0.6692913385826772" header="0" footer="0"/>
  <pageSetup paperSize="9" scale="40" fitToHeight="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4">
    <tabColor theme="8" tint="-0.499984740745262"/>
    <pageSetUpPr fitToPage="1"/>
  </sheetPr>
  <dimension ref="A1:Z121"/>
  <sheetViews>
    <sheetView showGridLines="0" zoomScaleNormal="100" zoomScaleSheetLayoutView="90" workbookViewId="0"/>
  </sheetViews>
  <sheetFormatPr baseColWidth="10" defaultColWidth="0" defaultRowHeight="14.25" zeroHeight="1" x14ac:dyDescent="0.2"/>
  <cols>
    <col min="1" max="1" width="2.125" style="32" customWidth="1"/>
    <col min="2" max="2" width="18.5" style="32" customWidth="1"/>
    <col min="3" max="5" width="40.625" style="32" customWidth="1"/>
    <col min="6" max="6" width="2" style="32" customWidth="1"/>
    <col min="7" max="7" width="25.625" style="32" customWidth="1"/>
    <col min="8" max="10" width="40.625" style="32" customWidth="1"/>
    <col min="11" max="11" width="2" style="32" customWidth="1"/>
    <col min="12" max="12" width="28.375" style="32" customWidth="1"/>
    <col min="13" max="15" width="40.625" style="32" customWidth="1"/>
    <col min="16" max="16" width="2" style="32" customWidth="1"/>
    <col min="17" max="17" width="25.625" style="32" customWidth="1"/>
    <col min="18" max="20" width="40.625" style="32" customWidth="1"/>
    <col min="21" max="21" width="2" style="32" customWidth="1"/>
    <col min="22" max="22" width="25.625" style="32" customWidth="1"/>
    <col min="23" max="25" width="40.625" style="32" customWidth="1"/>
    <col min="26" max="26" width="3.625" style="32" customWidth="1"/>
    <col min="27" max="16384" width="11" style="32" hidden="1"/>
  </cols>
  <sheetData>
    <row r="1" spans="1:25" x14ac:dyDescent="0.2">
      <c r="A1" s="47" t="s">
        <v>236</v>
      </c>
    </row>
    <row r="2" spans="1:25" ht="9.9499999999999993" customHeight="1" x14ac:dyDescent="0.2"/>
    <row r="3" spans="1:25" s="176" customFormat="1" ht="63" x14ac:dyDescent="0.2">
      <c r="B3" s="127" t="s">
        <v>211</v>
      </c>
      <c r="C3" s="128" t="s">
        <v>128</v>
      </c>
      <c r="D3" s="128" t="s">
        <v>138</v>
      </c>
      <c r="E3" s="127" t="s">
        <v>180</v>
      </c>
      <c r="F3" s="177"/>
      <c r="G3" s="127" t="s">
        <v>200</v>
      </c>
      <c r="H3" s="128" t="s">
        <v>128</v>
      </c>
      <c r="I3" s="128" t="s">
        <v>138</v>
      </c>
      <c r="J3" s="127" t="s">
        <v>180</v>
      </c>
      <c r="K3" s="177"/>
      <c r="L3" s="127" t="s">
        <v>202</v>
      </c>
      <c r="M3" s="128" t="s">
        <v>128</v>
      </c>
      <c r="N3" s="128" t="s">
        <v>138</v>
      </c>
      <c r="O3" s="127" t="s">
        <v>180</v>
      </c>
      <c r="P3" s="177"/>
      <c r="Q3" s="127" t="s">
        <v>189</v>
      </c>
      <c r="R3" s="128" t="s">
        <v>128</v>
      </c>
      <c r="S3" s="128" t="s">
        <v>138</v>
      </c>
      <c r="T3" s="127" t="s">
        <v>180</v>
      </c>
      <c r="U3" s="177"/>
      <c r="V3" s="127" t="s">
        <v>192</v>
      </c>
      <c r="W3" s="128" t="s">
        <v>198</v>
      </c>
      <c r="X3" s="128" t="s">
        <v>197</v>
      </c>
      <c r="Y3" s="127" t="s">
        <v>199</v>
      </c>
    </row>
    <row r="4" spans="1:25" ht="19.5" customHeight="1" x14ac:dyDescent="0.25">
      <c r="B4" s="110">
        <f>SUM(B5:B120)</f>
        <v>0</v>
      </c>
      <c r="C4" s="195" t="s">
        <v>139</v>
      </c>
      <c r="D4" s="195"/>
      <c r="E4" s="195"/>
      <c r="F4" s="83"/>
      <c r="G4" s="110">
        <f>SUM(G5:G120)</f>
        <v>0</v>
      </c>
      <c r="H4" s="195" t="s">
        <v>139</v>
      </c>
      <c r="I4" s="195"/>
      <c r="J4" s="195"/>
      <c r="K4" s="83"/>
      <c r="L4" s="110">
        <f>SUM(L5:L120)</f>
        <v>0</v>
      </c>
      <c r="M4" s="195" t="s">
        <v>139</v>
      </c>
      <c r="N4" s="195"/>
      <c r="O4" s="195"/>
      <c r="P4" s="83"/>
      <c r="Q4" s="110">
        <f>SUM(Q5:Q120)</f>
        <v>0</v>
      </c>
      <c r="R4" s="195" t="s">
        <v>139</v>
      </c>
      <c r="S4" s="195"/>
      <c r="T4" s="195"/>
      <c r="U4" s="48"/>
      <c r="V4" s="110">
        <f>SUM(V5:V120)</f>
        <v>0</v>
      </c>
      <c r="W4" s="195" t="s">
        <v>139</v>
      </c>
      <c r="X4" s="195"/>
      <c r="Y4" s="195"/>
    </row>
    <row r="5" spans="1:25" ht="15" x14ac:dyDescent="0.25">
      <c r="B5" s="84"/>
      <c r="C5" s="122"/>
      <c r="D5" s="122"/>
      <c r="E5" s="123"/>
      <c r="F5" s="83"/>
      <c r="G5" s="84"/>
      <c r="H5" s="122"/>
      <c r="I5" s="122"/>
      <c r="J5" s="123"/>
      <c r="K5" s="83"/>
      <c r="L5" s="84"/>
      <c r="M5" s="122"/>
      <c r="N5" s="122"/>
      <c r="O5" s="123"/>
      <c r="P5" s="83"/>
      <c r="Q5" s="84"/>
      <c r="R5" s="122"/>
      <c r="S5" s="122"/>
      <c r="T5" s="123"/>
      <c r="U5" s="48"/>
      <c r="V5" s="84"/>
      <c r="W5" s="122"/>
      <c r="X5" s="122"/>
      <c r="Y5" s="123"/>
    </row>
    <row r="6" spans="1:25" ht="15" x14ac:dyDescent="0.25">
      <c r="B6" s="84"/>
      <c r="C6" s="122"/>
      <c r="D6" s="122"/>
      <c r="E6" s="123"/>
      <c r="F6" s="83"/>
      <c r="G6" s="84"/>
      <c r="H6" s="122"/>
      <c r="I6" s="122"/>
      <c r="J6" s="123"/>
      <c r="K6" s="83"/>
      <c r="L6" s="84"/>
      <c r="M6" s="122"/>
      <c r="N6" s="122"/>
      <c r="O6" s="123"/>
      <c r="P6" s="83"/>
      <c r="Q6" s="84"/>
      <c r="R6" s="122"/>
      <c r="S6" s="122"/>
      <c r="T6" s="123"/>
      <c r="U6" s="48"/>
      <c r="V6" s="84"/>
      <c r="W6" s="122"/>
      <c r="X6" s="122"/>
      <c r="Y6" s="123"/>
    </row>
    <row r="7" spans="1:25" ht="15" x14ac:dyDescent="0.25">
      <c r="B7" s="84"/>
      <c r="C7" s="122"/>
      <c r="D7" s="122"/>
      <c r="E7" s="123"/>
      <c r="F7" s="83"/>
      <c r="G7" s="84"/>
      <c r="H7" s="122"/>
      <c r="I7" s="122"/>
      <c r="J7" s="123"/>
      <c r="K7" s="83"/>
      <c r="L7" s="84"/>
      <c r="M7" s="122"/>
      <c r="N7" s="122"/>
      <c r="O7" s="123"/>
      <c r="P7" s="83"/>
      <c r="Q7" s="84"/>
      <c r="R7" s="122"/>
      <c r="S7" s="122"/>
      <c r="T7" s="123"/>
      <c r="U7" s="48"/>
      <c r="V7" s="84"/>
      <c r="W7" s="122"/>
      <c r="X7" s="122"/>
      <c r="Y7" s="123"/>
    </row>
    <row r="8" spans="1:25" ht="15" x14ac:dyDescent="0.25">
      <c r="B8" s="84"/>
      <c r="C8" s="122"/>
      <c r="D8" s="122"/>
      <c r="E8" s="123"/>
      <c r="F8" s="83"/>
      <c r="G8" s="84"/>
      <c r="H8" s="122"/>
      <c r="I8" s="122"/>
      <c r="J8" s="123"/>
      <c r="K8" s="83"/>
      <c r="L8" s="84"/>
      <c r="M8" s="122"/>
      <c r="N8" s="122"/>
      <c r="O8" s="123"/>
      <c r="P8" s="83"/>
      <c r="Q8" s="84"/>
      <c r="R8" s="122"/>
      <c r="S8" s="122"/>
      <c r="T8" s="123"/>
      <c r="U8" s="48"/>
      <c r="V8" s="84"/>
      <c r="W8" s="122"/>
      <c r="X8" s="122"/>
      <c r="Y8" s="123"/>
    </row>
    <row r="9" spans="1:25" ht="15" x14ac:dyDescent="0.25">
      <c r="B9" s="84"/>
      <c r="C9" s="122"/>
      <c r="D9" s="122"/>
      <c r="E9" s="123"/>
      <c r="F9" s="83"/>
      <c r="G9" s="84"/>
      <c r="H9" s="122"/>
      <c r="I9" s="122"/>
      <c r="J9" s="123"/>
      <c r="K9" s="83"/>
      <c r="L9" s="84"/>
      <c r="M9" s="122"/>
      <c r="N9" s="122"/>
      <c r="O9" s="123"/>
      <c r="P9" s="83"/>
      <c r="Q9" s="84"/>
      <c r="R9" s="122"/>
      <c r="S9" s="122"/>
      <c r="T9" s="123"/>
      <c r="U9" s="48"/>
      <c r="V9" s="84"/>
      <c r="W9" s="122"/>
      <c r="X9" s="122"/>
      <c r="Y9" s="123"/>
    </row>
    <row r="10" spans="1:25" ht="15" x14ac:dyDescent="0.25">
      <c r="B10" s="84"/>
      <c r="C10" s="122"/>
      <c r="D10" s="122"/>
      <c r="E10" s="123"/>
      <c r="F10" s="83"/>
      <c r="G10" s="84"/>
      <c r="H10" s="122"/>
      <c r="I10" s="122"/>
      <c r="J10" s="123"/>
      <c r="K10" s="83"/>
      <c r="L10" s="84"/>
      <c r="M10" s="122"/>
      <c r="N10" s="122"/>
      <c r="O10" s="123"/>
      <c r="P10" s="83"/>
      <c r="Q10" s="84"/>
      <c r="R10" s="122"/>
      <c r="S10" s="122"/>
      <c r="T10" s="123"/>
      <c r="U10" s="48"/>
      <c r="V10" s="84"/>
      <c r="W10" s="122"/>
      <c r="X10" s="122"/>
      <c r="Y10" s="123"/>
    </row>
    <row r="11" spans="1:25" ht="15" x14ac:dyDescent="0.25">
      <c r="B11" s="84"/>
      <c r="C11" s="122"/>
      <c r="D11" s="122"/>
      <c r="E11" s="123"/>
      <c r="F11" s="83"/>
      <c r="G11" s="84"/>
      <c r="H11" s="122"/>
      <c r="I11" s="122"/>
      <c r="J11" s="123"/>
      <c r="K11" s="83"/>
      <c r="L11" s="84"/>
      <c r="M11" s="122"/>
      <c r="N11" s="122"/>
      <c r="O11" s="123"/>
      <c r="P11" s="83"/>
      <c r="Q11" s="84"/>
      <c r="R11" s="122"/>
      <c r="S11" s="122"/>
      <c r="T11" s="123"/>
      <c r="U11" s="48"/>
      <c r="V11" s="84"/>
      <c r="W11" s="122"/>
      <c r="X11" s="122"/>
      <c r="Y11" s="123"/>
    </row>
    <row r="12" spans="1:25" ht="15" x14ac:dyDescent="0.25">
      <c r="B12" s="84"/>
      <c r="C12" s="122"/>
      <c r="D12" s="122"/>
      <c r="E12" s="123"/>
      <c r="F12" s="83"/>
      <c r="G12" s="84"/>
      <c r="H12" s="122"/>
      <c r="I12" s="122"/>
      <c r="J12" s="123"/>
      <c r="K12" s="83"/>
      <c r="L12" s="84"/>
      <c r="M12" s="122"/>
      <c r="N12" s="122"/>
      <c r="O12" s="123"/>
      <c r="P12" s="83"/>
      <c r="Q12" s="84"/>
      <c r="R12" s="122"/>
      <c r="S12" s="122"/>
      <c r="T12" s="123"/>
      <c r="U12" s="48"/>
      <c r="V12" s="84"/>
      <c r="W12" s="122"/>
      <c r="X12" s="122"/>
      <c r="Y12" s="123"/>
    </row>
    <row r="13" spans="1:25" ht="15" x14ac:dyDescent="0.25">
      <c r="B13" s="84"/>
      <c r="C13" s="122"/>
      <c r="D13" s="122"/>
      <c r="E13" s="123"/>
      <c r="F13" s="83"/>
      <c r="G13" s="84"/>
      <c r="H13" s="122"/>
      <c r="I13" s="122"/>
      <c r="J13" s="123"/>
      <c r="K13" s="83"/>
      <c r="L13" s="84"/>
      <c r="M13" s="122"/>
      <c r="N13" s="122"/>
      <c r="O13" s="123"/>
      <c r="P13" s="83"/>
      <c r="Q13" s="84"/>
      <c r="R13" s="122"/>
      <c r="S13" s="122"/>
      <c r="T13" s="123"/>
      <c r="U13" s="48"/>
      <c r="V13" s="84"/>
      <c r="W13" s="122"/>
      <c r="X13" s="122"/>
      <c r="Y13" s="123"/>
    </row>
    <row r="14" spans="1:25" ht="15" x14ac:dyDescent="0.25">
      <c r="B14" s="84"/>
      <c r="C14" s="122"/>
      <c r="D14" s="122"/>
      <c r="E14" s="123"/>
      <c r="F14" s="83"/>
      <c r="G14" s="84"/>
      <c r="H14" s="122"/>
      <c r="I14" s="122"/>
      <c r="J14" s="123"/>
      <c r="K14" s="83"/>
      <c r="L14" s="84"/>
      <c r="M14" s="122"/>
      <c r="N14" s="122"/>
      <c r="O14" s="123"/>
      <c r="P14" s="83"/>
      <c r="Q14" s="84"/>
      <c r="R14" s="122"/>
      <c r="S14" s="122"/>
      <c r="T14" s="123"/>
      <c r="U14" s="48"/>
      <c r="V14" s="84"/>
      <c r="W14" s="122"/>
      <c r="X14" s="122"/>
      <c r="Y14" s="123"/>
    </row>
    <row r="15" spans="1:25" ht="15" x14ac:dyDescent="0.25">
      <c r="B15" s="84"/>
      <c r="C15" s="122"/>
      <c r="D15" s="122"/>
      <c r="E15" s="123"/>
      <c r="F15" s="83"/>
      <c r="G15" s="84"/>
      <c r="H15" s="122"/>
      <c r="I15" s="122"/>
      <c r="J15" s="123"/>
      <c r="K15" s="83"/>
      <c r="L15" s="84"/>
      <c r="M15" s="122"/>
      <c r="N15" s="122"/>
      <c r="O15" s="123"/>
      <c r="P15" s="83"/>
      <c r="Q15" s="84"/>
      <c r="R15" s="122"/>
      <c r="S15" s="122"/>
      <c r="T15" s="123"/>
      <c r="U15" s="48"/>
      <c r="V15" s="84"/>
      <c r="W15" s="122"/>
      <c r="X15" s="122"/>
      <c r="Y15" s="123"/>
    </row>
    <row r="16" spans="1:25" ht="15" x14ac:dyDescent="0.25">
      <c r="B16" s="84"/>
      <c r="C16" s="122"/>
      <c r="D16" s="122"/>
      <c r="E16" s="123"/>
      <c r="F16" s="83"/>
      <c r="G16" s="84"/>
      <c r="H16" s="122"/>
      <c r="I16" s="122"/>
      <c r="J16" s="123"/>
      <c r="K16" s="83"/>
      <c r="L16" s="84"/>
      <c r="M16" s="122"/>
      <c r="N16" s="122"/>
      <c r="O16" s="123"/>
      <c r="P16" s="83"/>
      <c r="Q16" s="84"/>
      <c r="R16" s="122"/>
      <c r="S16" s="122"/>
      <c r="T16" s="123"/>
      <c r="U16" s="48"/>
      <c r="V16" s="84"/>
      <c r="W16" s="122"/>
      <c r="X16" s="122"/>
      <c r="Y16" s="123"/>
    </row>
    <row r="17" spans="2:25" ht="15" x14ac:dyDescent="0.25">
      <c r="B17" s="84"/>
      <c r="C17" s="122"/>
      <c r="D17" s="122"/>
      <c r="E17" s="123"/>
      <c r="F17" s="83"/>
      <c r="G17" s="84"/>
      <c r="H17" s="122"/>
      <c r="I17" s="122"/>
      <c r="J17" s="123"/>
      <c r="K17" s="83"/>
      <c r="L17" s="84"/>
      <c r="M17" s="122"/>
      <c r="N17" s="122"/>
      <c r="O17" s="123"/>
      <c r="P17" s="83"/>
      <c r="Q17" s="84"/>
      <c r="R17" s="122"/>
      <c r="S17" s="122"/>
      <c r="T17" s="123"/>
      <c r="U17" s="48"/>
      <c r="V17" s="84"/>
      <c r="W17" s="122"/>
      <c r="X17" s="122"/>
      <c r="Y17" s="123"/>
    </row>
    <row r="18" spans="2:25" ht="15" x14ac:dyDescent="0.25">
      <c r="B18" s="84"/>
      <c r="C18" s="122"/>
      <c r="D18" s="122"/>
      <c r="E18" s="123"/>
      <c r="F18" s="83"/>
      <c r="G18" s="84"/>
      <c r="H18" s="122"/>
      <c r="I18" s="122"/>
      <c r="J18" s="123"/>
      <c r="K18" s="83"/>
      <c r="L18" s="84"/>
      <c r="M18" s="122"/>
      <c r="N18" s="122"/>
      <c r="O18" s="123"/>
      <c r="P18" s="83"/>
      <c r="Q18" s="84"/>
      <c r="R18" s="122"/>
      <c r="S18" s="122"/>
      <c r="T18" s="123"/>
      <c r="U18" s="48"/>
      <c r="V18" s="84"/>
      <c r="W18" s="122"/>
      <c r="X18" s="122"/>
      <c r="Y18" s="123"/>
    </row>
    <row r="19" spans="2:25" ht="15" x14ac:dyDescent="0.25">
      <c r="B19" s="84"/>
      <c r="C19" s="122"/>
      <c r="D19" s="122"/>
      <c r="E19" s="123"/>
      <c r="F19" s="83"/>
      <c r="G19" s="84"/>
      <c r="H19" s="122"/>
      <c r="I19" s="122"/>
      <c r="J19" s="123"/>
      <c r="K19" s="83"/>
      <c r="L19" s="84"/>
      <c r="M19" s="122"/>
      <c r="N19" s="122"/>
      <c r="O19" s="123"/>
      <c r="P19" s="83"/>
      <c r="Q19" s="84"/>
      <c r="R19" s="122"/>
      <c r="S19" s="122"/>
      <c r="T19" s="123"/>
      <c r="U19" s="48"/>
      <c r="V19" s="84"/>
      <c r="W19" s="122"/>
      <c r="X19" s="122"/>
      <c r="Y19" s="123"/>
    </row>
    <row r="20" spans="2:25" ht="15" x14ac:dyDescent="0.25">
      <c r="B20" s="84"/>
      <c r="C20" s="122"/>
      <c r="D20" s="122"/>
      <c r="E20" s="123"/>
      <c r="F20" s="83"/>
      <c r="G20" s="84"/>
      <c r="H20" s="122"/>
      <c r="I20" s="122"/>
      <c r="J20" s="123"/>
      <c r="K20" s="83"/>
      <c r="L20" s="84"/>
      <c r="M20" s="122"/>
      <c r="N20" s="122"/>
      <c r="O20" s="123"/>
      <c r="P20" s="83"/>
      <c r="Q20" s="84"/>
      <c r="R20" s="122"/>
      <c r="S20" s="122"/>
      <c r="T20" s="123"/>
      <c r="U20" s="48"/>
      <c r="V20" s="84"/>
      <c r="W20" s="122"/>
      <c r="X20" s="122"/>
      <c r="Y20" s="123"/>
    </row>
    <row r="21" spans="2:25" ht="15" x14ac:dyDescent="0.25">
      <c r="B21" s="84"/>
      <c r="C21" s="122"/>
      <c r="D21" s="122"/>
      <c r="E21" s="123"/>
      <c r="F21" s="83"/>
      <c r="G21" s="84"/>
      <c r="H21" s="122"/>
      <c r="I21" s="122"/>
      <c r="J21" s="123"/>
      <c r="K21" s="83"/>
      <c r="L21" s="84"/>
      <c r="M21" s="122"/>
      <c r="N21" s="122"/>
      <c r="O21" s="123"/>
      <c r="P21" s="83"/>
      <c r="Q21" s="84"/>
      <c r="R21" s="122"/>
      <c r="S21" s="122"/>
      <c r="T21" s="123"/>
      <c r="U21" s="48"/>
      <c r="V21" s="84"/>
      <c r="W21" s="122"/>
      <c r="X21" s="122"/>
      <c r="Y21" s="123"/>
    </row>
    <row r="22" spans="2:25" ht="15" x14ac:dyDescent="0.25">
      <c r="B22" s="84"/>
      <c r="C22" s="122"/>
      <c r="D22" s="122"/>
      <c r="E22" s="123"/>
      <c r="F22" s="83"/>
      <c r="G22" s="84"/>
      <c r="H22" s="122"/>
      <c r="I22" s="122"/>
      <c r="J22" s="123"/>
      <c r="K22" s="83"/>
      <c r="L22" s="84"/>
      <c r="M22" s="122"/>
      <c r="N22" s="122"/>
      <c r="O22" s="123"/>
      <c r="P22" s="83"/>
      <c r="Q22" s="84"/>
      <c r="R22" s="122"/>
      <c r="S22" s="122"/>
      <c r="T22" s="123"/>
      <c r="U22" s="48"/>
      <c r="V22" s="84"/>
      <c r="W22" s="122"/>
      <c r="X22" s="122"/>
      <c r="Y22" s="123"/>
    </row>
    <row r="23" spans="2:25" ht="15" x14ac:dyDescent="0.25">
      <c r="B23" s="84"/>
      <c r="C23" s="122"/>
      <c r="D23" s="122"/>
      <c r="E23" s="123"/>
      <c r="F23" s="83"/>
      <c r="G23" s="84"/>
      <c r="H23" s="122"/>
      <c r="I23" s="122"/>
      <c r="J23" s="123"/>
      <c r="K23" s="83"/>
      <c r="L23" s="84"/>
      <c r="M23" s="122"/>
      <c r="N23" s="122"/>
      <c r="O23" s="123"/>
      <c r="P23" s="83"/>
      <c r="Q23" s="84"/>
      <c r="R23" s="122"/>
      <c r="S23" s="122"/>
      <c r="T23" s="123"/>
      <c r="U23" s="48"/>
      <c r="V23" s="84"/>
      <c r="W23" s="122"/>
      <c r="X23" s="122"/>
      <c r="Y23" s="123"/>
    </row>
    <row r="24" spans="2:25" ht="15" x14ac:dyDescent="0.25">
      <c r="B24" s="84"/>
      <c r="C24" s="122"/>
      <c r="D24" s="122"/>
      <c r="E24" s="123"/>
      <c r="F24" s="83"/>
      <c r="G24" s="84"/>
      <c r="H24" s="122"/>
      <c r="I24" s="122"/>
      <c r="J24" s="123"/>
      <c r="K24" s="83"/>
      <c r="L24" s="84"/>
      <c r="M24" s="122"/>
      <c r="N24" s="122"/>
      <c r="O24" s="123"/>
      <c r="P24" s="83"/>
      <c r="Q24" s="84"/>
      <c r="R24" s="122"/>
      <c r="S24" s="122"/>
      <c r="T24" s="123"/>
      <c r="U24" s="48"/>
      <c r="V24" s="84"/>
      <c r="W24" s="122"/>
      <c r="X24" s="122"/>
      <c r="Y24" s="123"/>
    </row>
    <row r="25" spans="2:25" ht="15" x14ac:dyDescent="0.25">
      <c r="B25" s="84"/>
      <c r="C25" s="122"/>
      <c r="D25" s="122"/>
      <c r="E25" s="123"/>
      <c r="F25" s="83"/>
      <c r="G25" s="84"/>
      <c r="H25" s="122"/>
      <c r="I25" s="122"/>
      <c r="J25" s="123"/>
      <c r="K25" s="83"/>
      <c r="L25" s="84"/>
      <c r="M25" s="122"/>
      <c r="N25" s="122"/>
      <c r="O25" s="123"/>
      <c r="P25" s="83"/>
      <c r="Q25" s="84"/>
      <c r="R25" s="122"/>
      <c r="S25" s="122"/>
      <c r="T25" s="123"/>
      <c r="U25" s="48"/>
      <c r="V25" s="84"/>
      <c r="W25" s="122"/>
      <c r="X25" s="122"/>
      <c r="Y25" s="123"/>
    </row>
    <row r="26" spans="2:25" ht="15" x14ac:dyDescent="0.25">
      <c r="B26" s="84"/>
      <c r="C26" s="122"/>
      <c r="D26" s="122"/>
      <c r="E26" s="123"/>
      <c r="F26" s="83"/>
      <c r="G26" s="84"/>
      <c r="H26" s="122"/>
      <c r="I26" s="122"/>
      <c r="J26" s="123"/>
      <c r="K26" s="83"/>
      <c r="L26" s="84"/>
      <c r="M26" s="122"/>
      <c r="N26" s="122"/>
      <c r="O26" s="123"/>
      <c r="P26" s="83"/>
      <c r="Q26" s="84"/>
      <c r="R26" s="122"/>
      <c r="S26" s="122"/>
      <c r="T26" s="123"/>
      <c r="U26" s="48"/>
      <c r="V26" s="84"/>
      <c r="W26" s="122"/>
      <c r="X26" s="122"/>
      <c r="Y26" s="123"/>
    </row>
    <row r="27" spans="2:25" ht="15" x14ac:dyDescent="0.25">
      <c r="B27" s="84"/>
      <c r="C27" s="122"/>
      <c r="D27" s="122"/>
      <c r="E27" s="123"/>
      <c r="F27" s="83"/>
      <c r="G27" s="84"/>
      <c r="H27" s="122"/>
      <c r="I27" s="122"/>
      <c r="J27" s="123"/>
      <c r="K27" s="83"/>
      <c r="L27" s="84"/>
      <c r="M27" s="122"/>
      <c r="N27" s="122"/>
      <c r="O27" s="123"/>
      <c r="P27" s="83"/>
      <c r="Q27" s="84"/>
      <c r="R27" s="122"/>
      <c r="S27" s="122"/>
      <c r="T27" s="123"/>
      <c r="U27" s="48"/>
      <c r="V27" s="84"/>
      <c r="W27" s="122"/>
      <c r="X27" s="122"/>
      <c r="Y27" s="123"/>
    </row>
    <row r="28" spans="2:25" ht="15" x14ac:dyDescent="0.25">
      <c r="B28" s="84"/>
      <c r="C28" s="122"/>
      <c r="D28" s="122"/>
      <c r="E28" s="123"/>
      <c r="F28" s="83"/>
      <c r="G28" s="84"/>
      <c r="H28" s="122"/>
      <c r="I28" s="122"/>
      <c r="J28" s="123"/>
      <c r="K28" s="83"/>
      <c r="L28" s="84"/>
      <c r="M28" s="122"/>
      <c r="N28" s="122"/>
      <c r="O28" s="123"/>
      <c r="P28" s="83"/>
      <c r="Q28" s="84"/>
      <c r="R28" s="122"/>
      <c r="S28" s="122"/>
      <c r="T28" s="123"/>
      <c r="U28" s="48"/>
      <c r="V28" s="84"/>
      <c r="W28" s="122"/>
      <c r="X28" s="122"/>
      <c r="Y28" s="123"/>
    </row>
    <row r="29" spans="2:25" ht="15" x14ac:dyDescent="0.25">
      <c r="B29" s="84"/>
      <c r="C29" s="122"/>
      <c r="D29" s="122"/>
      <c r="E29" s="123"/>
      <c r="F29" s="83"/>
      <c r="G29" s="84"/>
      <c r="H29" s="122"/>
      <c r="I29" s="122"/>
      <c r="J29" s="123"/>
      <c r="K29" s="83"/>
      <c r="L29" s="84"/>
      <c r="M29" s="122"/>
      <c r="N29" s="122"/>
      <c r="O29" s="123"/>
      <c r="P29" s="83"/>
      <c r="Q29" s="84"/>
      <c r="R29" s="122"/>
      <c r="S29" s="122"/>
      <c r="T29" s="123"/>
      <c r="U29" s="48"/>
      <c r="V29" s="84"/>
      <c r="W29" s="122"/>
      <c r="X29" s="122"/>
      <c r="Y29" s="123"/>
    </row>
    <row r="30" spans="2:25" ht="15" x14ac:dyDescent="0.25">
      <c r="B30" s="84"/>
      <c r="C30" s="122"/>
      <c r="D30" s="122"/>
      <c r="E30" s="123"/>
      <c r="F30" s="83"/>
      <c r="G30" s="84"/>
      <c r="H30" s="122"/>
      <c r="I30" s="122"/>
      <c r="J30" s="123"/>
      <c r="K30" s="83"/>
      <c r="L30" s="84"/>
      <c r="M30" s="122"/>
      <c r="N30" s="122"/>
      <c r="O30" s="123"/>
      <c r="P30" s="83"/>
      <c r="Q30" s="84"/>
      <c r="R30" s="122"/>
      <c r="S30" s="122"/>
      <c r="T30" s="123"/>
      <c r="U30" s="48"/>
      <c r="V30" s="84"/>
      <c r="W30" s="122"/>
      <c r="X30" s="122"/>
      <c r="Y30" s="123"/>
    </row>
    <row r="31" spans="2:25" ht="15" x14ac:dyDescent="0.25">
      <c r="B31" s="84"/>
      <c r="C31" s="122"/>
      <c r="D31" s="122"/>
      <c r="E31" s="123"/>
      <c r="F31" s="83"/>
      <c r="G31" s="84"/>
      <c r="H31" s="122"/>
      <c r="I31" s="122"/>
      <c r="J31" s="123"/>
      <c r="K31" s="83"/>
      <c r="L31" s="84"/>
      <c r="M31" s="122"/>
      <c r="N31" s="122"/>
      <c r="O31" s="123"/>
      <c r="P31" s="83"/>
      <c r="Q31" s="84"/>
      <c r="R31" s="122"/>
      <c r="S31" s="122"/>
      <c r="T31" s="123"/>
      <c r="U31" s="48"/>
      <c r="V31" s="84"/>
      <c r="W31" s="122"/>
      <c r="X31" s="122"/>
      <c r="Y31" s="123"/>
    </row>
    <row r="32" spans="2:25" ht="15" x14ac:dyDescent="0.25">
      <c r="B32" s="84"/>
      <c r="C32" s="122"/>
      <c r="D32" s="122"/>
      <c r="E32" s="123"/>
      <c r="F32" s="83"/>
      <c r="G32" s="84"/>
      <c r="H32" s="122"/>
      <c r="I32" s="122"/>
      <c r="J32" s="123"/>
      <c r="K32" s="83"/>
      <c r="L32" s="84"/>
      <c r="M32" s="122"/>
      <c r="N32" s="122"/>
      <c r="O32" s="123"/>
      <c r="P32" s="83"/>
      <c r="Q32" s="84"/>
      <c r="R32" s="122"/>
      <c r="S32" s="122"/>
      <c r="T32" s="123"/>
      <c r="U32" s="48"/>
      <c r="V32" s="84"/>
      <c r="W32" s="122"/>
      <c r="X32" s="122"/>
      <c r="Y32" s="123"/>
    </row>
    <row r="33" spans="2:25" ht="15" x14ac:dyDescent="0.25">
      <c r="B33" s="84"/>
      <c r="C33" s="122"/>
      <c r="D33" s="122"/>
      <c r="E33" s="123"/>
      <c r="F33" s="83"/>
      <c r="G33" s="84"/>
      <c r="H33" s="122"/>
      <c r="I33" s="122"/>
      <c r="J33" s="123"/>
      <c r="K33" s="83"/>
      <c r="L33" s="84"/>
      <c r="M33" s="122"/>
      <c r="N33" s="122"/>
      <c r="O33" s="123"/>
      <c r="P33" s="83"/>
      <c r="Q33" s="84"/>
      <c r="R33" s="122"/>
      <c r="S33" s="122"/>
      <c r="T33" s="123"/>
      <c r="U33" s="48"/>
      <c r="V33" s="84"/>
      <c r="W33" s="122"/>
      <c r="X33" s="122"/>
      <c r="Y33" s="123"/>
    </row>
    <row r="34" spans="2:25" ht="15" x14ac:dyDescent="0.25">
      <c r="B34" s="84"/>
      <c r="C34" s="122"/>
      <c r="D34" s="122"/>
      <c r="E34" s="123"/>
      <c r="F34" s="83"/>
      <c r="G34" s="84"/>
      <c r="H34" s="122"/>
      <c r="I34" s="122"/>
      <c r="J34" s="123"/>
      <c r="K34" s="83"/>
      <c r="L34" s="84"/>
      <c r="M34" s="122"/>
      <c r="N34" s="122"/>
      <c r="O34" s="123"/>
      <c r="P34" s="83"/>
      <c r="Q34" s="84"/>
      <c r="R34" s="122"/>
      <c r="S34" s="122"/>
      <c r="T34" s="123"/>
      <c r="U34" s="48"/>
      <c r="V34" s="84"/>
      <c r="W34" s="122"/>
      <c r="X34" s="122"/>
      <c r="Y34" s="123"/>
    </row>
    <row r="35" spans="2:25" ht="15" x14ac:dyDescent="0.25">
      <c r="B35" s="84"/>
      <c r="C35" s="122"/>
      <c r="D35" s="122"/>
      <c r="E35" s="123"/>
      <c r="F35" s="83"/>
      <c r="G35" s="84"/>
      <c r="H35" s="122"/>
      <c r="I35" s="122"/>
      <c r="J35" s="123"/>
      <c r="K35" s="83"/>
      <c r="L35" s="84"/>
      <c r="M35" s="122"/>
      <c r="N35" s="122"/>
      <c r="O35" s="123"/>
      <c r="P35" s="83"/>
      <c r="Q35" s="84"/>
      <c r="R35" s="122"/>
      <c r="S35" s="122"/>
      <c r="T35" s="123"/>
      <c r="U35" s="48"/>
      <c r="V35" s="84"/>
      <c r="W35" s="122"/>
      <c r="X35" s="122"/>
      <c r="Y35" s="123"/>
    </row>
    <row r="36" spans="2:25" ht="15" x14ac:dyDescent="0.25">
      <c r="B36" s="84"/>
      <c r="C36" s="122"/>
      <c r="D36" s="122"/>
      <c r="E36" s="123"/>
      <c r="F36" s="83"/>
      <c r="G36" s="84"/>
      <c r="H36" s="122"/>
      <c r="I36" s="122"/>
      <c r="J36" s="123"/>
      <c r="K36" s="83"/>
      <c r="L36" s="84"/>
      <c r="M36" s="122"/>
      <c r="N36" s="122"/>
      <c r="O36" s="123"/>
      <c r="P36" s="83"/>
      <c r="Q36" s="84"/>
      <c r="R36" s="122"/>
      <c r="S36" s="122"/>
      <c r="T36" s="123"/>
      <c r="U36" s="48"/>
      <c r="V36" s="84"/>
      <c r="W36" s="122"/>
      <c r="X36" s="122"/>
      <c r="Y36" s="123"/>
    </row>
    <row r="37" spans="2:25" ht="15" x14ac:dyDescent="0.25">
      <c r="B37" s="84"/>
      <c r="C37" s="122"/>
      <c r="D37" s="122"/>
      <c r="E37" s="123"/>
      <c r="F37" s="83"/>
      <c r="G37" s="84"/>
      <c r="H37" s="122"/>
      <c r="I37" s="122"/>
      <c r="J37" s="123"/>
      <c r="K37" s="83"/>
      <c r="L37" s="84"/>
      <c r="M37" s="122"/>
      <c r="N37" s="122"/>
      <c r="O37" s="123"/>
      <c r="P37" s="83"/>
      <c r="Q37" s="84"/>
      <c r="R37" s="122"/>
      <c r="S37" s="122"/>
      <c r="T37" s="123"/>
      <c r="U37" s="48"/>
      <c r="V37" s="84"/>
      <c r="W37" s="122"/>
      <c r="X37" s="122"/>
      <c r="Y37" s="123"/>
    </row>
    <row r="38" spans="2:25" ht="15" x14ac:dyDescent="0.25">
      <c r="B38" s="84"/>
      <c r="C38" s="122"/>
      <c r="D38" s="122"/>
      <c r="E38" s="123"/>
      <c r="F38" s="83"/>
      <c r="G38" s="84"/>
      <c r="H38" s="122"/>
      <c r="I38" s="122"/>
      <c r="J38" s="123"/>
      <c r="K38" s="83"/>
      <c r="L38" s="84"/>
      <c r="M38" s="122"/>
      <c r="N38" s="122"/>
      <c r="O38" s="123"/>
      <c r="P38" s="83"/>
      <c r="Q38" s="84"/>
      <c r="R38" s="122"/>
      <c r="S38" s="122"/>
      <c r="T38" s="123"/>
      <c r="U38" s="48"/>
      <c r="V38" s="84"/>
      <c r="W38" s="122"/>
      <c r="X38" s="122"/>
      <c r="Y38" s="123"/>
    </row>
    <row r="39" spans="2:25" ht="15" x14ac:dyDescent="0.25">
      <c r="B39" s="84"/>
      <c r="C39" s="122"/>
      <c r="D39" s="122"/>
      <c r="E39" s="123"/>
      <c r="F39" s="83"/>
      <c r="G39" s="84"/>
      <c r="H39" s="122"/>
      <c r="I39" s="122"/>
      <c r="J39" s="123"/>
      <c r="K39" s="83"/>
      <c r="L39" s="84"/>
      <c r="M39" s="122"/>
      <c r="N39" s="122"/>
      <c r="O39" s="123"/>
      <c r="P39" s="83"/>
      <c r="Q39" s="84"/>
      <c r="R39" s="122"/>
      <c r="S39" s="122"/>
      <c r="T39" s="123"/>
      <c r="U39" s="48"/>
      <c r="V39" s="84"/>
      <c r="W39" s="122"/>
      <c r="X39" s="122"/>
      <c r="Y39" s="123"/>
    </row>
    <row r="40" spans="2:25" ht="15" x14ac:dyDescent="0.25">
      <c r="B40" s="84"/>
      <c r="C40" s="122"/>
      <c r="D40" s="122"/>
      <c r="E40" s="123"/>
      <c r="F40" s="83"/>
      <c r="G40" s="84"/>
      <c r="H40" s="122"/>
      <c r="I40" s="122"/>
      <c r="J40" s="123"/>
      <c r="K40" s="83"/>
      <c r="L40" s="84"/>
      <c r="M40" s="122"/>
      <c r="N40" s="122"/>
      <c r="O40" s="123"/>
      <c r="P40" s="83"/>
      <c r="Q40" s="84"/>
      <c r="R40" s="122"/>
      <c r="S40" s="122"/>
      <c r="T40" s="123"/>
      <c r="U40" s="48"/>
      <c r="V40" s="84"/>
      <c r="W40" s="122"/>
      <c r="X40" s="122"/>
      <c r="Y40" s="123"/>
    </row>
    <row r="41" spans="2:25" ht="15" x14ac:dyDescent="0.25">
      <c r="B41" s="84"/>
      <c r="C41" s="122"/>
      <c r="D41" s="122"/>
      <c r="E41" s="123"/>
      <c r="F41" s="83"/>
      <c r="G41" s="84"/>
      <c r="H41" s="122"/>
      <c r="I41" s="122"/>
      <c r="J41" s="123"/>
      <c r="K41" s="83"/>
      <c r="L41" s="84"/>
      <c r="M41" s="122"/>
      <c r="N41" s="122"/>
      <c r="O41" s="123"/>
      <c r="P41" s="83"/>
      <c r="Q41" s="84"/>
      <c r="R41" s="122"/>
      <c r="S41" s="122"/>
      <c r="T41" s="123"/>
      <c r="U41" s="48"/>
      <c r="V41" s="84"/>
      <c r="W41" s="122"/>
      <c r="X41" s="122"/>
      <c r="Y41" s="123"/>
    </row>
    <row r="42" spans="2:25" ht="15" x14ac:dyDescent="0.25">
      <c r="B42" s="84"/>
      <c r="C42" s="122"/>
      <c r="D42" s="122"/>
      <c r="E42" s="123"/>
      <c r="F42" s="83"/>
      <c r="G42" s="84"/>
      <c r="H42" s="122"/>
      <c r="I42" s="122"/>
      <c r="J42" s="123"/>
      <c r="K42" s="83"/>
      <c r="L42" s="84"/>
      <c r="M42" s="122"/>
      <c r="N42" s="122"/>
      <c r="O42" s="123"/>
      <c r="P42" s="83"/>
      <c r="Q42" s="84"/>
      <c r="R42" s="122"/>
      <c r="S42" s="122"/>
      <c r="T42" s="123"/>
      <c r="U42" s="48"/>
      <c r="V42" s="84"/>
      <c r="W42" s="122"/>
      <c r="X42" s="122"/>
      <c r="Y42" s="123"/>
    </row>
    <row r="43" spans="2:25" ht="15" x14ac:dyDescent="0.25">
      <c r="B43" s="84"/>
      <c r="C43" s="122"/>
      <c r="D43" s="122"/>
      <c r="E43" s="123"/>
      <c r="F43" s="83"/>
      <c r="G43" s="84"/>
      <c r="H43" s="122"/>
      <c r="I43" s="122"/>
      <c r="J43" s="123"/>
      <c r="K43" s="83"/>
      <c r="L43" s="84"/>
      <c r="M43" s="122"/>
      <c r="N43" s="122"/>
      <c r="O43" s="123"/>
      <c r="P43" s="83"/>
      <c r="Q43" s="84"/>
      <c r="R43" s="122"/>
      <c r="S43" s="122"/>
      <c r="T43" s="123"/>
      <c r="U43" s="48"/>
      <c r="V43" s="84"/>
      <c r="W43" s="122"/>
      <c r="X43" s="122"/>
      <c r="Y43" s="123"/>
    </row>
    <row r="44" spans="2:25" ht="15" x14ac:dyDescent="0.25">
      <c r="B44" s="84"/>
      <c r="C44" s="122"/>
      <c r="D44" s="122"/>
      <c r="E44" s="123"/>
      <c r="F44" s="83"/>
      <c r="G44" s="84"/>
      <c r="H44" s="122"/>
      <c r="I44" s="122"/>
      <c r="J44" s="123"/>
      <c r="K44" s="83"/>
      <c r="L44" s="84"/>
      <c r="M44" s="122"/>
      <c r="N44" s="122"/>
      <c r="O44" s="123"/>
      <c r="P44" s="83"/>
      <c r="Q44" s="84"/>
      <c r="R44" s="122"/>
      <c r="S44" s="122"/>
      <c r="T44" s="123"/>
      <c r="U44" s="48"/>
      <c r="V44" s="84"/>
      <c r="W44" s="122"/>
      <c r="X44" s="122"/>
      <c r="Y44" s="123"/>
    </row>
    <row r="45" spans="2:25" ht="15" x14ac:dyDescent="0.25">
      <c r="B45" s="84"/>
      <c r="C45" s="122"/>
      <c r="D45" s="122"/>
      <c r="E45" s="123"/>
      <c r="F45" s="83"/>
      <c r="G45" s="84"/>
      <c r="H45" s="122"/>
      <c r="I45" s="122"/>
      <c r="J45" s="123"/>
      <c r="K45" s="83"/>
      <c r="L45" s="84"/>
      <c r="M45" s="122"/>
      <c r="N45" s="122"/>
      <c r="O45" s="123"/>
      <c r="P45" s="83"/>
      <c r="Q45" s="84"/>
      <c r="R45" s="122"/>
      <c r="S45" s="122"/>
      <c r="T45" s="123"/>
      <c r="U45" s="48"/>
      <c r="V45" s="84"/>
      <c r="W45" s="122"/>
      <c r="X45" s="122"/>
      <c r="Y45" s="123"/>
    </row>
    <row r="46" spans="2:25" ht="15" x14ac:dyDescent="0.25">
      <c r="B46" s="84"/>
      <c r="C46" s="122"/>
      <c r="D46" s="122"/>
      <c r="E46" s="123"/>
      <c r="F46" s="83"/>
      <c r="G46" s="84"/>
      <c r="H46" s="122"/>
      <c r="I46" s="122"/>
      <c r="J46" s="123"/>
      <c r="K46" s="83"/>
      <c r="L46" s="84"/>
      <c r="M46" s="122"/>
      <c r="N46" s="122"/>
      <c r="O46" s="123"/>
      <c r="P46" s="83"/>
      <c r="Q46" s="84"/>
      <c r="R46" s="122"/>
      <c r="S46" s="122"/>
      <c r="T46" s="123"/>
      <c r="U46" s="48"/>
      <c r="V46" s="84"/>
      <c r="W46" s="122"/>
      <c r="X46" s="122"/>
      <c r="Y46" s="123"/>
    </row>
    <row r="47" spans="2:25" ht="15" x14ac:dyDescent="0.25">
      <c r="B47" s="84"/>
      <c r="C47" s="122"/>
      <c r="D47" s="122"/>
      <c r="E47" s="123"/>
      <c r="F47" s="83"/>
      <c r="G47" s="84"/>
      <c r="H47" s="122"/>
      <c r="I47" s="122"/>
      <c r="J47" s="123"/>
      <c r="K47" s="83"/>
      <c r="L47" s="84"/>
      <c r="M47" s="122"/>
      <c r="N47" s="122"/>
      <c r="O47" s="123"/>
      <c r="P47" s="83"/>
      <c r="Q47" s="84"/>
      <c r="R47" s="122"/>
      <c r="S47" s="122"/>
      <c r="T47" s="123"/>
      <c r="U47" s="48"/>
      <c r="V47" s="84"/>
      <c r="W47" s="122"/>
      <c r="X47" s="122"/>
      <c r="Y47" s="123"/>
    </row>
    <row r="48" spans="2:25" ht="15" x14ac:dyDescent="0.25">
      <c r="B48" s="84"/>
      <c r="C48" s="122"/>
      <c r="D48" s="122"/>
      <c r="E48" s="123"/>
      <c r="F48" s="83"/>
      <c r="G48" s="84"/>
      <c r="H48" s="122"/>
      <c r="I48" s="122"/>
      <c r="J48" s="123"/>
      <c r="K48" s="83"/>
      <c r="L48" s="84"/>
      <c r="M48" s="122"/>
      <c r="N48" s="122"/>
      <c r="O48" s="123"/>
      <c r="P48" s="83"/>
      <c r="Q48" s="84"/>
      <c r="R48" s="122"/>
      <c r="S48" s="122"/>
      <c r="T48" s="123"/>
      <c r="U48" s="48"/>
      <c r="V48" s="84"/>
      <c r="W48" s="122"/>
      <c r="X48" s="122"/>
      <c r="Y48" s="123"/>
    </row>
    <row r="49" spans="2:25" ht="15" x14ac:dyDescent="0.25">
      <c r="B49" s="84"/>
      <c r="C49" s="122"/>
      <c r="D49" s="122"/>
      <c r="E49" s="123"/>
      <c r="F49" s="83"/>
      <c r="G49" s="84"/>
      <c r="H49" s="122"/>
      <c r="I49" s="122"/>
      <c r="J49" s="123"/>
      <c r="K49" s="83"/>
      <c r="L49" s="84"/>
      <c r="M49" s="122"/>
      <c r="N49" s="122"/>
      <c r="O49" s="123"/>
      <c r="P49" s="83"/>
      <c r="Q49" s="84"/>
      <c r="R49" s="122"/>
      <c r="S49" s="122"/>
      <c r="T49" s="123"/>
      <c r="U49" s="48"/>
      <c r="V49" s="84"/>
      <c r="W49" s="122"/>
      <c r="X49" s="122"/>
      <c r="Y49" s="123"/>
    </row>
    <row r="50" spans="2:25" ht="15" x14ac:dyDescent="0.25">
      <c r="B50" s="84"/>
      <c r="C50" s="122"/>
      <c r="D50" s="122"/>
      <c r="E50" s="123"/>
      <c r="F50" s="83"/>
      <c r="G50" s="84"/>
      <c r="H50" s="122"/>
      <c r="I50" s="122"/>
      <c r="J50" s="123"/>
      <c r="K50" s="83"/>
      <c r="L50" s="84"/>
      <c r="M50" s="122"/>
      <c r="N50" s="122"/>
      <c r="O50" s="123"/>
      <c r="P50" s="83"/>
      <c r="Q50" s="84"/>
      <c r="R50" s="122"/>
      <c r="S50" s="122"/>
      <c r="T50" s="123"/>
      <c r="U50" s="48"/>
      <c r="V50" s="84"/>
      <c r="W50" s="122"/>
      <c r="X50" s="122"/>
      <c r="Y50" s="123"/>
    </row>
    <row r="51" spans="2:25" ht="15" x14ac:dyDescent="0.25">
      <c r="B51" s="84"/>
      <c r="C51" s="122"/>
      <c r="D51" s="122"/>
      <c r="E51" s="123"/>
      <c r="F51" s="83"/>
      <c r="G51" s="84"/>
      <c r="H51" s="122"/>
      <c r="I51" s="122"/>
      <c r="J51" s="123"/>
      <c r="K51" s="83"/>
      <c r="L51" s="84"/>
      <c r="M51" s="122"/>
      <c r="N51" s="122"/>
      <c r="O51" s="123"/>
      <c r="P51" s="83"/>
      <c r="Q51" s="84"/>
      <c r="R51" s="122"/>
      <c r="S51" s="122"/>
      <c r="T51" s="123"/>
      <c r="U51" s="48"/>
      <c r="V51" s="84"/>
      <c r="W51" s="122"/>
      <c r="X51" s="122"/>
      <c r="Y51" s="123"/>
    </row>
    <row r="52" spans="2:25" ht="15" x14ac:dyDescent="0.25">
      <c r="B52" s="84"/>
      <c r="C52" s="122"/>
      <c r="D52" s="122"/>
      <c r="E52" s="123"/>
      <c r="F52" s="83"/>
      <c r="G52" s="84"/>
      <c r="H52" s="122"/>
      <c r="I52" s="122"/>
      <c r="J52" s="123"/>
      <c r="K52" s="83"/>
      <c r="L52" s="84"/>
      <c r="M52" s="122"/>
      <c r="N52" s="122"/>
      <c r="O52" s="123"/>
      <c r="P52" s="83"/>
      <c r="Q52" s="84"/>
      <c r="R52" s="122"/>
      <c r="S52" s="122"/>
      <c r="T52" s="123"/>
      <c r="U52" s="48"/>
      <c r="V52" s="84"/>
      <c r="W52" s="122"/>
      <c r="X52" s="122"/>
      <c r="Y52" s="123"/>
    </row>
    <row r="53" spans="2:25" ht="15" x14ac:dyDescent="0.25">
      <c r="B53" s="84"/>
      <c r="C53" s="122"/>
      <c r="D53" s="122"/>
      <c r="E53" s="123"/>
      <c r="F53" s="83"/>
      <c r="G53" s="84"/>
      <c r="H53" s="122"/>
      <c r="I53" s="122"/>
      <c r="J53" s="123"/>
      <c r="K53" s="83"/>
      <c r="L53" s="84"/>
      <c r="M53" s="122"/>
      <c r="N53" s="122"/>
      <c r="O53" s="123"/>
      <c r="P53" s="83"/>
      <c r="Q53" s="84"/>
      <c r="R53" s="122"/>
      <c r="S53" s="122"/>
      <c r="T53" s="123"/>
      <c r="U53" s="48"/>
      <c r="V53" s="84"/>
      <c r="W53" s="122"/>
      <c r="X53" s="122"/>
      <c r="Y53" s="123"/>
    </row>
    <row r="54" spans="2:25" ht="15" x14ac:dyDescent="0.25">
      <c r="B54" s="84"/>
      <c r="C54" s="122"/>
      <c r="D54" s="122"/>
      <c r="E54" s="123"/>
      <c r="F54" s="83"/>
      <c r="G54" s="84"/>
      <c r="H54" s="122"/>
      <c r="I54" s="122"/>
      <c r="J54" s="123"/>
      <c r="K54" s="83"/>
      <c r="L54" s="84"/>
      <c r="M54" s="122"/>
      <c r="N54" s="122"/>
      <c r="O54" s="123"/>
      <c r="P54" s="83"/>
      <c r="Q54" s="84"/>
      <c r="R54" s="122"/>
      <c r="S54" s="122"/>
      <c r="T54" s="123"/>
      <c r="U54" s="48"/>
      <c r="V54" s="84"/>
      <c r="W54" s="122"/>
      <c r="X54" s="122"/>
      <c r="Y54" s="123"/>
    </row>
    <row r="55" spans="2:25" ht="15" x14ac:dyDescent="0.25">
      <c r="B55" s="84"/>
      <c r="C55" s="122"/>
      <c r="D55" s="122"/>
      <c r="E55" s="123"/>
      <c r="F55" s="83"/>
      <c r="G55" s="84"/>
      <c r="H55" s="122"/>
      <c r="I55" s="122"/>
      <c r="J55" s="123"/>
      <c r="K55" s="83"/>
      <c r="L55" s="84"/>
      <c r="M55" s="122"/>
      <c r="N55" s="122"/>
      <c r="O55" s="123"/>
      <c r="P55" s="83"/>
      <c r="Q55" s="84"/>
      <c r="R55" s="122"/>
      <c r="S55" s="122"/>
      <c r="T55" s="123"/>
      <c r="U55" s="48"/>
      <c r="V55" s="84"/>
      <c r="W55" s="122"/>
      <c r="X55" s="122"/>
      <c r="Y55" s="123"/>
    </row>
    <row r="56" spans="2:25" ht="15" x14ac:dyDescent="0.25">
      <c r="B56" s="84"/>
      <c r="C56" s="122"/>
      <c r="D56" s="122"/>
      <c r="E56" s="123"/>
      <c r="F56" s="83"/>
      <c r="G56" s="84"/>
      <c r="H56" s="122"/>
      <c r="I56" s="122"/>
      <c r="J56" s="123"/>
      <c r="K56" s="83"/>
      <c r="L56" s="84"/>
      <c r="M56" s="122"/>
      <c r="N56" s="122"/>
      <c r="O56" s="123"/>
      <c r="P56" s="83"/>
      <c r="Q56" s="84"/>
      <c r="R56" s="122"/>
      <c r="S56" s="122"/>
      <c r="T56" s="123"/>
      <c r="U56" s="48"/>
      <c r="V56" s="84"/>
      <c r="W56" s="122"/>
      <c r="X56" s="122"/>
      <c r="Y56" s="123"/>
    </row>
    <row r="57" spans="2:25" ht="15" x14ac:dyDescent="0.25">
      <c r="B57" s="84"/>
      <c r="C57" s="122"/>
      <c r="D57" s="122"/>
      <c r="E57" s="123"/>
      <c r="F57" s="83"/>
      <c r="G57" s="84"/>
      <c r="H57" s="122"/>
      <c r="I57" s="122"/>
      <c r="J57" s="123"/>
      <c r="K57" s="83"/>
      <c r="L57" s="84"/>
      <c r="M57" s="122"/>
      <c r="N57" s="122"/>
      <c r="O57" s="123"/>
      <c r="P57" s="83"/>
      <c r="Q57" s="84"/>
      <c r="R57" s="122"/>
      <c r="S57" s="122"/>
      <c r="T57" s="123"/>
      <c r="U57" s="48"/>
      <c r="V57" s="84"/>
      <c r="W57" s="122"/>
      <c r="X57" s="122"/>
      <c r="Y57" s="123"/>
    </row>
    <row r="58" spans="2:25" ht="15" x14ac:dyDescent="0.25">
      <c r="B58" s="84"/>
      <c r="C58" s="122"/>
      <c r="D58" s="122"/>
      <c r="E58" s="123"/>
      <c r="F58" s="83"/>
      <c r="G58" s="84"/>
      <c r="H58" s="122"/>
      <c r="I58" s="122"/>
      <c r="J58" s="123"/>
      <c r="K58" s="83"/>
      <c r="L58" s="84"/>
      <c r="M58" s="122"/>
      <c r="N58" s="122"/>
      <c r="O58" s="123"/>
      <c r="P58" s="83"/>
      <c r="Q58" s="84"/>
      <c r="R58" s="122"/>
      <c r="S58" s="122"/>
      <c r="T58" s="123"/>
      <c r="U58" s="48"/>
      <c r="V58" s="84"/>
      <c r="W58" s="122"/>
      <c r="X58" s="122"/>
      <c r="Y58" s="123"/>
    </row>
    <row r="59" spans="2:25" ht="15" x14ac:dyDescent="0.25">
      <c r="B59" s="84"/>
      <c r="C59" s="122"/>
      <c r="D59" s="122"/>
      <c r="E59" s="123"/>
      <c r="F59" s="83"/>
      <c r="G59" s="84"/>
      <c r="H59" s="122"/>
      <c r="I59" s="122"/>
      <c r="J59" s="123"/>
      <c r="K59" s="83"/>
      <c r="L59" s="84"/>
      <c r="M59" s="122"/>
      <c r="N59" s="122"/>
      <c r="O59" s="123"/>
      <c r="P59" s="83"/>
      <c r="Q59" s="84"/>
      <c r="R59" s="122"/>
      <c r="S59" s="122"/>
      <c r="T59" s="123"/>
      <c r="U59" s="48"/>
      <c r="V59" s="84"/>
      <c r="W59" s="122"/>
      <c r="X59" s="122"/>
      <c r="Y59" s="123"/>
    </row>
    <row r="60" spans="2:25" ht="15" x14ac:dyDescent="0.25">
      <c r="B60" s="84"/>
      <c r="C60" s="122"/>
      <c r="D60" s="122"/>
      <c r="E60" s="123"/>
      <c r="F60" s="83"/>
      <c r="G60" s="84"/>
      <c r="H60" s="122"/>
      <c r="I60" s="122"/>
      <c r="J60" s="123"/>
      <c r="K60" s="83"/>
      <c r="L60" s="84"/>
      <c r="M60" s="122"/>
      <c r="N60" s="122"/>
      <c r="O60" s="123"/>
      <c r="P60" s="83"/>
      <c r="Q60" s="84"/>
      <c r="R60" s="122"/>
      <c r="S60" s="122"/>
      <c r="T60" s="123"/>
      <c r="U60" s="48"/>
      <c r="V60" s="84"/>
      <c r="W60" s="122"/>
      <c r="X60" s="122"/>
      <c r="Y60" s="123"/>
    </row>
    <row r="61" spans="2:25" ht="15" x14ac:dyDescent="0.25">
      <c r="B61" s="84"/>
      <c r="C61" s="122"/>
      <c r="D61" s="122"/>
      <c r="E61" s="123"/>
      <c r="F61" s="83"/>
      <c r="G61" s="84"/>
      <c r="H61" s="122"/>
      <c r="I61" s="122"/>
      <c r="J61" s="123"/>
      <c r="K61" s="83"/>
      <c r="L61" s="84"/>
      <c r="M61" s="122"/>
      <c r="N61" s="122"/>
      <c r="O61" s="123"/>
      <c r="P61" s="83"/>
      <c r="Q61" s="84"/>
      <c r="R61" s="122"/>
      <c r="S61" s="122"/>
      <c r="T61" s="123"/>
      <c r="U61" s="48"/>
      <c r="V61" s="84"/>
      <c r="W61" s="122"/>
      <c r="X61" s="122"/>
      <c r="Y61" s="123"/>
    </row>
    <row r="62" spans="2:25" ht="15" x14ac:dyDescent="0.25">
      <c r="B62" s="84"/>
      <c r="C62" s="122"/>
      <c r="D62" s="122"/>
      <c r="E62" s="123"/>
      <c r="F62" s="83"/>
      <c r="G62" s="84"/>
      <c r="H62" s="122"/>
      <c r="I62" s="122"/>
      <c r="J62" s="123"/>
      <c r="K62" s="83"/>
      <c r="L62" s="84"/>
      <c r="M62" s="122"/>
      <c r="N62" s="122"/>
      <c r="O62" s="123"/>
      <c r="P62" s="83"/>
      <c r="Q62" s="84"/>
      <c r="R62" s="122"/>
      <c r="S62" s="122"/>
      <c r="T62" s="123"/>
      <c r="U62" s="48"/>
      <c r="V62" s="84"/>
      <c r="W62" s="122"/>
      <c r="X62" s="122"/>
      <c r="Y62" s="123"/>
    </row>
    <row r="63" spans="2:25" ht="15" x14ac:dyDescent="0.25">
      <c r="B63" s="84"/>
      <c r="C63" s="122"/>
      <c r="D63" s="122"/>
      <c r="E63" s="123"/>
      <c r="F63" s="83"/>
      <c r="G63" s="84"/>
      <c r="H63" s="122"/>
      <c r="I63" s="122"/>
      <c r="J63" s="123"/>
      <c r="K63" s="83"/>
      <c r="L63" s="84"/>
      <c r="M63" s="122"/>
      <c r="N63" s="122"/>
      <c r="O63" s="123"/>
      <c r="P63" s="83"/>
      <c r="Q63" s="84"/>
      <c r="R63" s="122"/>
      <c r="S63" s="122"/>
      <c r="T63" s="123"/>
      <c r="U63" s="48"/>
      <c r="V63" s="84"/>
      <c r="W63" s="122"/>
      <c r="X63" s="122"/>
      <c r="Y63" s="123"/>
    </row>
    <row r="64" spans="2:25" ht="15" x14ac:dyDescent="0.25">
      <c r="B64" s="84"/>
      <c r="C64" s="122"/>
      <c r="D64" s="122"/>
      <c r="E64" s="123"/>
      <c r="F64" s="83"/>
      <c r="G64" s="84"/>
      <c r="H64" s="122"/>
      <c r="I64" s="122"/>
      <c r="J64" s="123"/>
      <c r="K64" s="83"/>
      <c r="L64" s="84"/>
      <c r="M64" s="122"/>
      <c r="N64" s="122"/>
      <c r="O64" s="123"/>
      <c r="P64" s="83"/>
      <c r="Q64" s="84"/>
      <c r="R64" s="122"/>
      <c r="S64" s="122"/>
      <c r="T64" s="123"/>
      <c r="U64" s="48"/>
      <c r="V64" s="84"/>
      <c r="W64" s="122"/>
      <c r="X64" s="122"/>
      <c r="Y64" s="123"/>
    </row>
    <row r="65" spans="2:25" ht="15" x14ac:dyDescent="0.25">
      <c r="B65" s="84"/>
      <c r="C65" s="122"/>
      <c r="D65" s="122"/>
      <c r="E65" s="123"/>
      <c r="F65" s="83"/>
      <c r="G65" s="84"/>
      <c r="H65" s="122"/>
      <c r="I65" s="122"/>
      <c r="J65" s="123"/>
      <c r="K65" s="83"/>
      <c r="L65" s="84"/>
      <c r="M65" s="122"/>
      <c r="N65" s="122"/>
      <c r="O65" s="123"/>
      <c r="P65" s="83"/>
      <c r="Q65" s="84"/>
      <c r="R65" s="122"/>
      <c r="S65" s="122"/>
      <c r="T65" s="123"/>
      <c r="U65" s="48"/>
      <c r="V65" s="84"/>
      <c r="W65" s="122"/>
      <c r="X65" s="122"/>
      <c r="Y65" s="123"/>
    </row>
    <row r="66" spans="2:25" ht="15" x14ac:dyDescent="0.25">
      <c r="B66" s="84"/>
      <c r="C66" s="122"/>
      <c r="D66" s="122"/>
      <c r="E66" s="123"/>
      <c r="F66" s="83"/>
      <c r="G66" s="84"/>
      <c r="H66" s="122"/>
      <c r="I66" s="122"/>
      <c r="J66" s="123"/>
      <c r="K66" s="83"/>
      <c r="L66" s="84"/>
      <c r="M66" s="122"/>
      <c r="N66" s="122"/>
      <c r="O66" s="123"/>
      <c r="P66" s="83"/>
      <c r="Q66" s="84"/>
      <c r="R66" s="122"/>
      <c r="S66" s="122"/>
      <c r="T66" s="123"/>
      <c r="U66" s="48"/>
      <c r="V66" s="84"/>
      <c r="W66" s="122"/>
      <c r="X66" s="122"/>
      <c r="Y66" s="123"/>
    </row>
    <row r="67" spans="2:25" ht="15" x14ac:dyDescent="0.25">
      <c r="B67" s="84"/>
      <c r="C67" s="122"/>
      <c r="D67" s="122"/>
      <c r="E67" s="123"/>
      <c r="F67" s="83"/>
      <c r="G67" s="84"/>
      <c r="H67" s="122"/>
      <c r="I67" s="122"/>
      <c r="J67" s="123"/>
      <c r="K67" s="83"/>
      <c r="L67" s="84"/>
      <c r="M67" s="122"/>
      <c r="N67" s="122"/>
      <c r="O67" s="123"/>
      <c r="P67" s="83"/>
      <c r="Q67" s="84"/>
      <c r="R67" s="122"/>
      <c r="S67" s="122"/>
      <c r="T67" s="123"/>
      <c r="U67" s="48"/>
      <c r="V67" s="84"/>
      <c r="W67" s="122"/>
      <c r="X67" s="122"/>
      <c r="Y67" s="123"/>
    </row>
    <row r="68" spans="2:25" ht="15" x14ac:dyDescent="0.25">
      <c r="B68" s="84"/>
      <c r="C68" s="122"/>
      <c r="D68" s="122"/>
      <c r="E68" s="123"/>
      <c r="F68" s="83"/>
      <c r="G68" s="84"/>
      <c r="H68" s="122"/>
      <c r="I68" s="122"/>
      <c r="J68" s="123"/>
      <c r="K68" s="83"/>
      <c r="L68" s="84"/>
      <c r="M68" s="122"/>
      <c r="N68" s="122"/>
      <c r="O68" s="123"/>
      <c r="P68" s="83"/>
      <c r="Q68" s="84"/>
      <c r="R68" s="122"/>
      <c r="S68" s="122"/>
      <c r="T68" s="123"/>
      <c r="U68" s="48"/>
      <c r="V68" s="84"/>
      <c r="W68" s="122"/>
      <c r="X68" s="122"/>
      <c r="Y68" s="123"/>
    </row>
    <row r="69" spans="2:25" ht="15" x14ac:dyDescent="0.25">
      <c r="B69" s="84"/>
      <c r="C69" s="122"/>
      <c r="D69" s="122"/>
      <c r="E69" s="123"/>
      <c r="F69" s="83"/>
      <c r="G69" s="84"/>
      <c r="H69" s="122"/>
      <c r="I69" s="122"/>
      <c r="J69" s="123"/>
      <c r="K69" s="83"/>
      <c r="L69" s="84"/>
      <c r="M69" s="122"/>
      <c r="N69" s="122"/>
      <c r="O69" s="123"/>
      <c r="P69" s="83"/>
      <c r="Q69" s="84"/>
      <c r="R69" s="122"/>
      <c r="S69" s="122"/>
      <c r="T69" s="123"/>
      <c r="U69" s="48"/>
      <c r="V69" s="84"/>
      <c r="W69" s="122"/>
      <c r="X69" s="122"/>
      <c r="Y69" s="123"/>
    </row>
    <row r="70" spans="2:25" ht="15" x14ac:dyDescent="0.25">
      <c r="B70" s="84"/>
      <c r="C70" s="122"/>
      <c r="D70" s="122"/>
      <c r="E70" s="123"/>
      <c r="F70" s="83"/>
      <c r="G70" s="84"/>
      <c r="H70" s="122"/>
      <c r="I70" s="122"/>
      <c r="J70" s="123"/>
      <c r="K70" s="83"/>
      <c r="L70" s="84"/>
      <c r="M70" s="122"/>
      <c r="N70" s="122"/>
      <c r="O70" s="123"/>
      <c r="P70" s="83"/>
      <c r="Q70" s="84"/>
      <c r="R70" s="122"/>
      <c r="S70" s="122"/>
      <c r="T70" s="123"/>
      <c r="U70" s="48"/>
      <c r="V70" s="84"/>
      <c r="W70" s="122"/>
      <c r="X70" s="122"/>
      <c r="Y70" s="123"/>
    </row>
    <row r="71" spans="2:25" ht="15" x14ac:dyDescent="0.25">
      <c r="B71" s="84"/>
      <c r="C71" s="122"/>
      <c r="D71" s="122"/>
      <c r="E71" s="123"/>
      <c r="F71" s="83"/>
      <c r="G71" s="84"/>
      <c r="H71" s="122"/>
      <c r="I71" s="122"/>
      <c r="J71" s="123"/>
      <c r="K71" s="83"/>
      <c r="L71" s="84"/>
      <c r="M71" s="122"/>
      <c r="N71" s="122"/>
      <c r="O71" s="123"/>
      <c r="P71" s="83"/>
      <c r="Q71" s="84"/>
      <c r="R71" s="122"/>
      <c r="S71" s="122"/>
      <c r="T71" s="123"/>
      <c r="U71" s="48"/>
      <c r="V71" s="84"/>
      <c r="W71" s="122"/>
      <c r="X71" s="122"/>
      <c r="Y71" s="123"/>
    </row>
    <row r="72" spans="2:25" ht="15" x14ac:dyDescent="0.25">
      <c r="B72" s="84"/>
      <c r="C72" s="122"/>
      <c r="D72" s="122"/>
      <c r="E72" s="123"/>
      <c r="F72" s="83"/>
      <c r="G72" s="84"/>
      <c r="H72" s="122"/>
      <c r="I72" s="122"/>
      <c r="J72" s="123"/>
      <c r="K72" s="83"/>
      <c r="L72" s="84"/>
      <c r="M72" s="122"/>
      <c r="N72" s="122"/>
      <c r="O72" s="123"/>
      <c r="P72" s="83"/>
      <c r="Q72" s="84"/>
      <c r="R72" s="122"/>
      <c r="S72" s="122"/>
      <c r="T72" s="123"/>
      <c r="U72" s="48"/>
      <c r="V72" s="84"/>
      <c r="W72" s="122"/>
      <c r="X72" s="122"/>
      <c r="Y72" s="123"/>
    </row>
    <row r="73" spans="2:25" ht="15" x14ac:dyDescent="0.25">
      <c r="B73" s="84"/>
      <c r="C73" s="122"/>
      <c r="D73" s="122"/>
      <c r="E73" s="123"/>
      <c r="F73" s="83"/>
      <c r="G73" s="84"/>
      <c r="H73" s="122"/>
      <c r="I73" s="122"/>
      <c r="J73" s="123"/>
      <c r="K73" s="83"/>
      <c r="L73" s="84"/>
      <c r="M73" s="122"/>
      <c r="N73" s="122"/>
      <c r="O73" s="123"/>
      <c r="P73" s="83"/>
      <c r="Q73" s="84"/>
      <c r="R73" s="122"/>
      <c r="S73" s="122"/>
      <c r="T73" s="123"/>
      <c r="U73" s="48"/>
      <c r="V73" s="84"/>
      <c r="W73" s="122"/>
      <c r="X73" s="122"/>
      <c r="Y73" s="123"/>
    </row>
    <row r="74" spans="2:25" ht="15" x14ac:dyDescent="0.25">
      <c r="B74" s="84"/>
      <c r="C74" s="122"/>
      <c r="D74" s="122"/>
      <c r="E74" s="123"/>
      <c r="F74" s="83"/>
      <c r="G74" s="84"/>
      <c r="H74" s="122"/>
      <c r="I74" s="122"/>
      <c r="J74" s="123"/>
      <c r="K74" s="83"/>
      <c r="L74" s="84"/>
      <c r="M74" s="122"/>
      <c r="N74" s="122"/>
      <c r="O74" s="123"/>
      <c r="P74" s="83"/>
      <c r="Q74" s="84"/>
      <c r="R74" s="122"/>
      <c r="S74" s="122"/>
      <c r="T74" s="123"/>
      <c r="U74" s="48"/>
      <c r="V74" s="84"/>
      <c r="W74" s="122"/>
      <c r="X74" s="122"/>
      <c r="Y74" s="123"/>
    </row>
    <row r="75" spans="2:25" ht="15" x14ac:dyDescent="0.25">
      <c r="B75" s="84"/>
      <c r="C75" s="122"/>
      <c r="D75" s="122"/>
      <c r="E75" s="123"/>
      <c r="F75" s="83"/>
      <c r="G75" s="84"/>
      <c r="H75" s="122"/>
      <c r="I75" s="122"/>
      <c r="J75" s="123"/>
      <c r="K75" s="83"/>
      <c r="L75" s="84"/>
      <c r="M75" s="122"/>
      <c r="N75" s="122"/>
      <c r="O75" s="123"/>
      <c r="P75" s="83"/>
      <c r="Q75" s="84"/>
      <c r="R75" s="122"/>
      <c r="S75" s="122"/>
      <c r="T75" s="123"/>
      <c r="U75" s="48"/>
      <c r="V75" s="84"/>
      <c r="W75" s="122"/>
      <c r="X75" s="122"/>
      <c r="Y75" s="123"/>
    </row>
    <row r="76" spans="2:25" ht="15" x14ac:dyDescent="0.25">
      <c r="B76" s="84"/>
      <c r="C76" s="122"/>
      <c r="D76" s="122"/>
      <c r="E76" s="123"/>
      <c r="F76" s="83"/>
      <c r="G76" s="84"/>
      <c r="H76" s="122"/>
      <c r="I76" s="122"/>
      <c r="J76" s="123"/>
      <c r="K76" s="83"/>
      <c r="L76" s="84"/>
      <c r="M76" s="122"/>
      <c r="N76" s="122"/>
      <c r="O76" s="123"/>
      <c r="P76" s="83"/>
      <c r="Q76" s="84"/>
      <c r="R76" s="122"/>
      <c r="S76" s="122"/>
      <c r="T76" s="123"/>
      <c r="U76" s="48"/>
      <c r="V76" s="84"/>
      <c r="W76" s="122"/>
      <c r="X76" s="122"/>
      <c r="Y76" s="123"/>
    </row>
    <row r="77" spans="2:25" ht="15" x14ac:dyDescent="0.25">
      <c r="B77" s="84"/>
      <c r="C77" s="122"/>
      <c r="D77" s="122"/>
      <c r="E77" s="123"/>
      <c r="F77" s="83"/>
      <c r="G77" s="84"/>
      <c r="H77" s="122"/>
      <c r="I77" s="122"/>
      <c r="J77" s="123"/>
      <c r="K77" s="83"/>
      <c r="L77" s="84"/>
      <c r="M77" s="122"/>
      <c r="N77" s="122"/>
      <c r="O77" s="123"/>
      <c r="P77" s="83"/>
      <c r="Q77" s="84"/>
      <c r="R77" s="122"/>
      <c r="S77" s="122"/>
      <c r="T77" s="123"/>
      <c r="U77" s="48"/>
      <c r="V77" s="84"/>
      <c r="W77" s="122"/>
      <c r="X77" s="122"/>
      <c r="Y77" s="123"/>
    </row>
    <row r="78" spans="2:25" ht="15" x14ac:dyDescent="0.25">
      <c r="B78" s="84"/>
      <c r="C78" s="122"/>
      <c r="D78" s="122"/>
      <c r="E78" s="123"/>
      <c r="F78" s="83"/>
      <c r="G78" s="84"/>
      <c r="H78" s="122"/>
      <c r="I78" s="122"/>
      <c r="J78" s="123"/>
      <c r="K78" s="83"/>
      <c r="L78" s="84"/>
      <c r="M78" s="122"/>
      <c r="N78" s="122"/>
      <c r="O78" s="123"/>
      <c r="P78" s="83"/>
      <c r="Q78" s="84"/>
      <c r="R78" s="122"/>
      <c r="S78" s="122"/>
      <c r="T78" s="123"/>
      <c r="U78" s="48"/>
      <c r="V78" s="84"/>
      <c r="W78" s="122"/>
      <c r="X78" s="122"/>
      <c r="Y78" s="123"/>
    </row>
    <row r="79" spans="2:25" ht="15" x14ac:dyDescent="0.25">
      <c r="B79" s="84"/>
      <c r="C79" s="122"/>
      <c r="D79" s="122"/>
      <c r="E79" s="123"/>
      <c r="F79" s="83"/>
      <c r="G79" s="84"/>
      <c r="H79" s="122"/>
      <c r="I79" s="122"/>
      <c r="J79" s="123"/>
      <c r="K79" s="83"/>
      <c r="L79" s="84"/>
      <c r="M79" s="122"/>
      <c r="N79" s="122"/>
      <c r="O79" s="123"/>
      <c r="P79" s="83"/>
      <c r="Q79" s="84"/>
      <c r="R79" s="122"/>
      <c r="S79" s="122"/>
      <c r="T79" s="123"/>
      <c r="U79" s="48"/>
      <c r="V79" s="84"/>
      <c r="W79" s="122"/>
      <c r="X79" s="122"/>
      <c r="Y79" s="123"/>
    </row>
    <row r="80" spans="2:25" ht="15" x14ac:dyDescent="0.25">
      <c r="B80" s="84"/>
      <c r="C80" s="122"/>
      <c r="D80" s="122"/>
      <c r="E80" s="123"/>
      <c r="F80" s="83"/>
      <c r="G80" s="84"/>
      <c r="H80" s="122"/>
      <c r="I80" s="122"/>
      <c r="J80" s="123"/>
      <c r="K80" s="83"/>
      <c r="L80" s="84"/>
      <c r="M80" s="122"/>
      <c r="N80" s="122"/>
      <c r="O80" s="123"/>
      <c r="P80" s="83"/>
      <c r="Q80" s="84"/>
      <c r="R80" s="122"/>
      <c r="S80" s="122"/>
      <c r="T80" s="123"/>
      <c r="U80" s="48"/>
      <c r="V80" s="84"/>
      <c r="W80" s="122"/>
      <c r="X80" s="122"/>
      <c r="Y80" s="123"/>
    </row>
    <row r="81" spans="2:25" ht="15" x14ac:dyDescent="0.25">
      <c r="B81" s="84"/>
      <c r="C81" s="122"/>
      <c r="D81" s="122"/>
      <c r="E81" s="123"/>
      <c r="F81" s="83"/>
      <c r="G81" s="84"/>
      <c r="H81" s="122"/>
      <c r="I81" s="122"/>
      <c r="J81" s="123"/>
      <c r="K81" s="83"/>
      <c r="L81" s="84"/>
      <c r="M81" s="122"/>
      <c r="N81" s="122"/>
      <c r="O81" s="123"/>
      <c r="P81" s="83"/>
      <c r="Q81" s="84"/>
      <c r="R81" s="122"/>
      <c r="S81" s="122"/>
      <c r="T81" s="123"/>
      <c r="U81" s="48"/>
      <c r="V81" s="84"/>
      <c r="W81" s="122"/>
      <c r="X81" s="122"/>
      <c r="Y81" s="123"/>
    </row>
    <row r="82" spans="2:25" ht="15" x14ac:dyDescent="0.25">
      <c r="B82" s="84"/>
      <c r="C82" s="122"/>
      <c r="D82" s="122"/>
      <c r="E82" s="123"/>
      <c r="F82" s="83"/>
      <c r="G82" s="84"/>
      <c r="H82" s="122"/>
      <c r="I82" s="122"/>
      <c r="J82" s="123"/>
      <c r="K82" s="83"/>
      <c r="L82" s="84"/>
      <c r="M82" s="122"/>
      <c r="N82" s="122"/>
      <c r="O82" s="123"/>
      <c r="P82" s="83"/>
      <c r="Q82" s="84"/>
      <c r="R82" s="122"/>
      <c r="S82" s="122"/>
      <c r="T82" s="123"/>
      <c r="U82" s="48"/>
      <c r="V82" s="84"/>
      <c r="W82" s="122"/>
      <c r="X82" s="122"/>
      <c r="Y82" s="123"/>
    </row>
    <row r="83" spans="2:25" ht="15" x14ac:dyDescent="0.25">
      <c r="B83" s="84"/>
      <c r="C83" s="122"/>
      <c r="D83" s="122"/>
      <c r="E83" s="123"/>
      <c r="F83" s="83"/>
      <c r="G83" s="84"/>
      <c r="H83" s="122"/>
      <c r="I83" s="122"/>
      <c r="J83" s="123"/>
      <c r="K83" s="83"/>
      <c r="L83" s="84"/>
      <c r="M83" s="122"/>
      <c r="N83" s="122"/>
      <c r="O83" s="123"/>
      <c r="P83" s="83"/>
      <c r="Q83" s="84"/>
      <c r="R83" s="122"/>
      <c r="S83" s="122"/>
      <c r="T83" s="123"/>
      <c r="U83" s="48"/>
      <c r="V83" s="84"/>
      <c r="W83" s="122"/>
      <c r="X83" s="122"/>
      <c r="Y83" s="123"/>
    </row>
    <row r="84" spans="2:25" ht="15" x14ac:dyDescent="0.25">
      <c r="B84" s="84"/>
      <c r="C84" s="122"/>
      <c r="D84" s="122"/>
      <c r="E84" s="123"/>
      <c r="F84" s="83"/>
      <c r="G84" s="84"/>
      <c r="H84" s="122"/>
      <c r="I84" s="122"/>
      <c r="J84" s="123"/>
      <c r="K84" s="83"/>
      <c r="L84" s="84"/>
      <c r="M84" s="122"/>
      <c r="N84" s="122"/>
      <c r="O84" s="123"/>
      <c r="P84" s="83"/>
      <c r="Q84" s="84"/>
      <c r="R84" s="122"/>
      <c r="S84" s="122"/>
      <c r="T84" s="123"/>
      <c r="U84" s="48"/>
      <c r="V84" s="84"/>
      <c r="W84" s="122"/>
      <c r="X84" s="122"/>
      <c r="Y84" s="123"/>
    </row>
    <row r="85" spans="2:25" ht="15" x14ac:dyDescent="0.25">
      <c r="B85" s="84"/>
      <c r="C85" s="122"/>
      <c r="D85" s="122"/>
      <c r="E85" s="123"/>
      <c r="F85" s="83"/>
      <c r="G85" s="84"/>
      <c r="H85" s="122"/>
      <c r="I85" s="122"/>
      <c r="J85" s="123"/>
      <c r="K85" s="83"/>
      <c r="L85" s="84"/>
      <c r="M85" s="122"/>
      <c r="N85" s="122"/>
      <c r="O85" s="123"/>
      <c r="P85" s="83"/>
      <c r="Q85" s="84"/>
      <c r="R85" s="122"/>
      <c r="S85" s="122"/>
      <c r="T85" s="123"/>
      <c r="U85" s="48"/>
      <c r="V85" s="84"/>
      <c r="W85" s="122"/>
      <c r="X85" s="122"/>
      <c r="Y85" s="123"/>
    </row>
    <row r="86" spans="2:25" ht="15" x14ac:dyDescent="0.25">
      <c r="B86" s="84"/>
      <c r="C86" s="122"/>
      <c r="D86" s="122"/>
      <c r="E86" s="123"/>
      <c r="F86" s="83"/>
      <c r="G86" s="84"/>
      <c r="H86" s="122"/>
      <c r="I86" s="122"/>
      <c r="J86" s="123"/>
      <c r="K86" s="83"/>
      <c r="L86" s="84"/>
      <c r="M86" s="122"/>
      <c r="N86" s="122"/>
      <c r="O86" s="123"/>
      <c r="P86" s="83"/>
      <c r="Q86" s="84"/>
      <c r="R86" s="122"/>
      <c r="S86" s="122"/>
      <c r="T86" s="123"/>
      <c r="U86" s="48"/>
      <c r="V86" s="84"/>
      <c r="W86" s="122"/>
      <c r="X86" s="122"/>
      <c r="Y86" s="123"/>
    </row>
    <row r="87" spans="2:25" ht="15" x14ac:dyDescent="0.25">
      <c r="B87" s="84"/>
      <c r="C87" s="122"/>
      <c r="D87" s="122"/>
      <c r="E87" s="123"/>
      <c r="F87" s="83"/>
      <c r="G87" s="84"/>
      <c r="H87" s="122"/>
      <c r="I87" s="122"/>
      <c r="J87" s="123"/>
      <c r="K87" s="83"/>
      <c r="L87" s="84"/>
      <c r="M87" s="122"/>
      <c r="N87" s="122"/>
      <c r="O87" s="123"/>
      <c r="P87" s="83"/>
      <c r="Q87" s="84"/>
      <c r="R87" s="122"/>
      <c r="S87" s="122"/>
      <c r="T87" s="123"/>
      <c r="U87" s="48"/>
      <c r="V87" s="84"/>
      <c r="W87" s="122"/>
      <c r="X87" s="122"/>
      <c r="Y87" s="123"/>
    </row>
    <row r="88" spans="2:25" ht="15" x14ac:dyDescent="0.25">
      <c r="B88" s="84"/>
      <c r="C88" s="122"/>
      <c r="D88" s="122"/>
      <c r="E88" s="123"/>
      <c r="F88" s="83"/>
      <c r="G88" s="84"/>
      <c r="H88" s="122"/>
      <c r="I88" s="122"/>
      <c r="J88" s="123"/>
      <c r="K88" s="83"/>
      <c r="L88" s="84"/>
      <c r="M88" s="122"/>
      <c r="N88" s="122"/>
      <c r="O88" s="123"/>
      <c r="P88" s="83"/>
      <c r="Q88" s="84"/>
      <c r="R88" s="122"/>
      <c r="S88" s="122"/>
      <c r="T88" s="123"/>
      <c r="U88" s="48"/>
      <c r="V88" s="84"/>
      <c r="W88" s="122"/>
      <c r="X88" s="122"/>
      <c r="Y88" s="123"/>
    </row>
    <row r="89" spans="2:25" ht="15" x14ac:dyDescent="0.25">
      <c r="B89" s="84"/>
      <c r="C89" s="122"/>
      <c r="D89" s="122"/>
      <c r="E89" s="123"/>
      <c r="F89" s="83"/>
      <c r="G89" s="84"/>
      <c r="H89" s="122"/>
      <c r="I89" s="122"/>
      <c r="J89" s="123"/>
      <c r="K89" s="83"/>
      <c r="L89" s="84"/>
      <c r="M89" s="122"/>
      <c r="N89" s="122"/>
      <c r="O89" s="123"/>
      <c r="P89" s="83"/>
      <c r="Q89" s="84"/>
      <c r="R89" s="122"/>
      <c r="S89" s="122"/>
      <c r="T89" s="123"/>
      <c r="U89" s="48"/>
      <c r="V89" s="84"/>
      <c r="W89" s="122"/>
      <c r="X89" s="122"/>
      <c r="Y89" s="123"/>
    </row>
    <row r="90" spans="2:25" ht="15" x14ac:dyDescent="0.25">
      <c r="B90" s="84"/>
      <c r="C90" s="122"/>
      <c r="D90" s="122"/>
      <c r="E90" s="123"/>
      <c r="F90" s="83"/>
      <c r="G90" s="84"/>
      <c r="H90" s="122"/>
      <c r="I90" s="122"/>
      <c r="J90" s="123"/>
      <c r="K90" s="83"/>
      <c r="L90" s="84"/>
      <c r="M90" s="122"/>
      <c r="N90" s="122"/>
      <c r="O90" s="123"/>
      <c r="P90" s="83"/>
      <c r="Q90" s="84"/>
      <c r="R90" s="122"/>
      <c r="S90" s="122"/>
      <c r="T90" s="123"/>
      <c r="U90" s="48"/>
      <c r="V90" s="84"/>
      <c r="W90" s="122"/>
      <c r="X90" s="122"/>
      <c r="Y90" s="123"/>
    </row>
    <row r="91" spans="2:25" ht="15" x14ac:dyDescent="0.25">
      <c r="B91" s="84"/>
      <c r="C91" s="122"/>
      <c r="D91" s="122"/>
      <c r="E91" s="123"/>
      <c r="F91" s="83"/>
      <c r="G91" s="84"/>
      <c r="H91" s="122"/>
      <c r="I91" s="122"/>
      <c r="J91" s="123"/>
      <c r="K91" s="83"/>
      <c r="L91" s="84"/>
      <c r="M91" s="122"/>
      <c r="N91" s="122"/>
      <c r="O91" s="123"/>
      <c r="P91" s="83"/>
      <c r="Q91" s="84"/>
      <c r="R91" s="122"/>
      <c r="S91" s="122"/>
      <c r="T91" s="123"/>
      <c r="U91" s="48"/>
      <c r="V91" s="84"/>
      <c r="W91" s="122"/>
      <c r="X91" s="122"/>
      <c r="Y91" s="123"/>
    </row>
    <row r="92" spans="2:25" ht="15" x14ac:dyDescent="0.25">
      <c r="B92" s="84"/>
      <c r="C92" s="122"/>
      <c r="D92" s="122"/>
      <c r="E92" s="123"/>
      <c r="F92" s="83"/>
      <c r="G92" s="84"/>
      <c r="H92" s="122"/>
      <c r="I92" s="122"/>
      <c r="J92" s="123"/>
      <c r="K92" s="83"/>
      <c r="L92" s="84"/>
      <c r="M92" s="122"/>
      <c r="N92" s="122"/>
      <c r="O92" s="123"/>
      <c r="P92" s="83"/>
      <c r="Q92" s="84"/>
      <c r="R92" s="122"/>
      <c r="S92" s="122"/>
      <c r="T92" s="123"/>
      <c r="U92" s="48"/>
      <c r="V92" s="84"/>
      <c r="W92" s="122"/>
      <c r="X92" s="122"/>
      <c r="Y92" s="123"/>
    </row>
    <row r="93" spans="2:25" ht="15" x14ac:dyDescent="0.25">
      <c r="B93" s="84"/>
      <c r="C93" s="122"/>
      <c r="D93" s="122"/>
      <c r="E93" s="123"/>
      <c r="F93" s="83"/>
      <c r="G93" s="84"/>
      <c r="H93" s="122"/>
      <c r="I93" s="122"/>
      <c r="J93" s="123"/>
      <c r="K93" s="83"/>
      <c r="L93" s="84"/>
      <c r="M93" s="122"/>
      <c r="N93" s="122"/>
      <c r="O93" s="123"/>
      <c r="P93" s="83"/>
      <c r="Q93" s="84"/>
      <c r="R93" s="122"/>
      <c r="S93" s="122"/>
      <c r="T93" s="123"/>
      <c r="U93" s="48"/>
      <c r="V93" s="84"/>
      <c r="W93" s="122"/>
      <c r="X93" s="122"/>
      <c r="Y93" s="123"/>
    </row>
    <row r="94" spans="2:25" ht="15" x14ac:dyDescent="0.25">
      <c r="B94" s="84"/>
      <c r="C94" s="122"/>
      <c r="D94" s="122"/>
      <c r="E94" s="123"/>
      <c r="F94" s="83"/>
      <c r="G94" s="84"/>
      <c r="H94" s="122"/>
      <c r="I94" s="122"/>
      <c r="J94" s="123"/>
      <c r="K94" s="83"/>
      <c r="L94" s="84"/>
      <c r="M94" s="122"/>
      <c r="N94" s="122"/>
      <c r="O94" s="123"/>
      <c r="P94" s="83"/>
      <c r="Q94" s="84"/>
      <c r="R94" s="122"/>
      <c r="S94" s="122"/>
      <c r="T94" s="123"/>
      <c r="U94" s="48"/>
      <c r="V94" s="84"/>
      <c r="W94" s="122"/>
      <c r="X94" s="122"/>
      <c r="Y94" s="123"/>
    </row>
    <row r="95" spans="2:25" ht="15" x14ac:dyDescent="0.25">
      <c r="B95" s="84"/>
      <c r="C95" s="122"/>
      <c r="D95" s="122"/>
      <c r="E95" s="123"/>
      <c r="F95" s="83"/>
      <c r="G95" s="84"/>
      <c r="H95" s="122"/>
      <c r="I95" s="122"/>
      <c r="J95" s="123"/>
      <c r="K95" s="83"/>
      <c r="L95" s="84"/>
      <c r="M95" s="122"/>
      <c r="N95" s="122"/>
      <c r="O95" s="123"/>
      <c r="P95" s="83"/>
      <c r="Q95" s="84"/>
      <c r="R95" s="122"/>
      <c r="S95" s="122"/>
      <c r="T95" s="123"/>
      <c r="U95" s="48"/>
      <c r="V95" s="84"/>
      <c r="W95" s="122"/>
      <c r="X95" s="122"/>
      <c r="Y95" s="123"/>
    </row>
    <row r="96" spans="2:25" ht="15" x14ac:dyDescent="0.25">
      <c r="B96" s="84"/>
      <c r="C96" s="122"/>
      <c r="D96" s="122"/>
      <c r="E96" s="123"/>
      <c r="F96" s="83"/>
      <c r="G96" s="84"/>
      <c r="H96" s="122"/>
      <c r="I96" s="122"/>
      <c r="J96" s="123"/>
      <c r="K96" s="83"/>
      <c r="L96" s="84"/>
      <c r="M96" s="122"/>
      <c r="N96" s="122"/>
      <c r="O96" s="123"/>
      <c r="P96" s="83"/>
      <c r="Q96" s="84"/>
      <c r="R96" s="122"/>
      <c r="S96" s="122"/>
      <c r="T96" s="123"/>
      <c r="U96" s="48"/>
      <c r="V96" s="84"/>
      <c r="W96" s="122"/>
      <c r="X96" s="122"/>
      <c r="Y96" s="123"/>
    </row>
    <row r="97" spans="2:25" ht="15" x14ac:dyDescent="0.25">
      <c r="B97" s="84"/>
      <c r="C97" s="122"/>
      <c r="D97" s="122"/>
      <c r="E97" s="123"/>
      <c r="F97" s="83"/>
      <c r="G97" s="84"/>
      <c r="H97" s="122"/>
      <c r="I97" s="122"/>
      <c r="J97" s="123"/>
      <c r="K97" s="83"/>
      <c r="L97" s="84"/>
      <c r="M97" s="122"/>
      <c r="N97" s="122"/>
      <c r="O97" s="123"/>
      <c r="P97" s="83"/>
      <c r="Q97" s="84"/>
      <c r="R97" s="122"/>
      <c r="S97" s="122"/>
      <c r="T97" s="123"/>
      <c r="U97" s="48"/>
      <c r="V97" s="84"/>
      <c r="W97" s="122"/>
      <c r="X97" s="122"/>
      <c r="Y97" s="123"/>
    </row>
    <row r="98" spans="2:25" ht="15" x14ac:dyDescent="0.25">
      <c r="B98" s="84"/>
      <c r="C98" s="122"/>
      <c r="D98" s="122"/>
      <c r="E98" s="123"/>
      <c r="F98" s="83"/>
      <c r="G98" s="84"/>
      <c r="H98" s="122"/>
      <c r="I98" s="122"/>
      <c r="J98" s="123"/>
      <c r="K98" s="83"/>
      <c r="L98" s="84"/>
      <c r="M98" s="122"/>
      <c r="N98" s="122"/>
      <c r="O98" s="123"/>
      <c r="P98" s="83"/>
      <c r="Q98" s="84"/>
      <c r="R98" s="122"/>
      <c r="S98" s="122"/>
      <c r="T98" s="123"/>
      <c r="U98" s="48"/>
      <c r="V98" s="84"/>
      <c r="W98" s="122"/>
      <c r="X98" s="122"/>
      <c r="Y98" s="123"/>
    </row>
    <row r="99" spans="2:25" ht="15" x14ac:dyDescent="0.25">
      <c r="B99" s="84"/>
      <c r="C99" s="122"/>
      <c r="D99" s="122"/>
      <c r="E99" s="123"/>
      <c r="F99" s="83"/>
      <c r="G99" s="84"/>
      <c r="H99" s="122"/>
      <c r="I99" s="122"/>
      <c r="J99" s="123"/>
      <c r="K99" s="83"/>
      <c r="L99" s="84"/>
      <c r="M99" s="122"/>
      <c r="N99" s="122"/>
      <c r="O99" s="123"/>
      <c r="P99" s="83"/>
      <c r="Q99" s="84"/>
      <c r="R99" s="122"/>
      <c r="S99" s="122"/>
      <c r="T99" s="123"/>
      <c r="U99" s="48"/>
      <c r="V99" s="84"/>
      <c r="W99" s="122"/>
      <c r="X99" s="122"/>
      <c r="Y99" s="123"/>
    </row>
    <row r="100" spans="2:25" ht="15" x14ac:dyDescent="0.25">
      <c r="B100" s="84"/>
      <c r="C100" s="122"/>
      <c r="D100" s="122"/>
      <c r="E100" s="123"/>
      <c r="F100" s="83"/>
      <c r="G100" s="84"/>
      <c r="H100" s="122"/>
      <c r="I100" s="122"/>
      <c r="J100" s="123"/>
      <c r="K100" s="83"/>
      <c r="L100" s="84"/>
      <c r="M100" s="122"/>
      <c r="N100" s="122"/>
      <c r="O100" s="123"/>
      <c r="P100" s="83"/>
      <c r="Q100" s="84"/>
      <c r="R100" s="122"/>
      <c r="S100" s="122"/>
      <c r="T100" s="123"/>
      <c r="U100" s="48"/>
      <c r="V100" s="84"/>
      <c r="W100" s="122"/>
      <c r="X100" s="122"/>
      <c r="Y100" s="123"/>
    </row>
    <row r="101" spans="2:25" ht="15" x14ac:dyDescent="0.25">
      <c r="B101" s="84"/>
      <c r="C101" s="122"/>
      <c r="D101" s="122"/>
      <c r="E101" s="123"/>
      <c r="F101" s="83"/>
      <c r="G101" s="84"/>
      <c r="H101" s="122"/>
      <c r="I101" s="122"/>
      <c r="J101" s="123"/>
      <c r="K101" s="83"/>
      <c r="L101" s="84"/>
      <c r="M101" s="122"/>
      <c r="N101" s="122"/>
      <c r="O101" s="123"/>
      <c r="P101" s="83"/>
      <c r="Q101" s="84"/>
      <c r="R101" s="122"/>
      <c r="S101" s="122"/>
      <c r="T101" s="123"/>
      <c r="U101" s="48"/>
      <c r="V101" s="84"/>
      <c r="W101" s="122"/>
      <c r="X101" s="122"/>
      <c r="Y101" s="123"/>
    </row>
    <row r="102" spans="2:25" ht="15" x14ac:dyDescent="0.25">
      <c r="B102" s="84"/>
      <c r="C102" s="122"/>
      <c r="D102" s="122"/>
      <c r="E102" s="123"/>
      <c r="F102" s="83"/>
      <c r="G102" s="84"/>
      <c r="H102" s="122"/>
      <c r="I102" s="122"/>
      <c r="J102" s="123"/>
      <c r="K102" s="83"/>
      <c r="L102" s="84"/>
      <c r="M102" s="122"/>
      <c r="N102" s="122"/>
      <c r="O102" s="123"/>
      <c r="P102" s="83"/>
      <c r="Q102" s="84"/>
      <c r="R102" s="122"/>
      <c r="S102" s="122"/>
      <c r="T102" s="123"/>
      <c r="U102" s="48"/>
      <c r="V102" s="84"/>
      <c r="W102" s="122"/>
      <c r="X102" s="122"/>
      <c r="Y102" s="123"/>
    </row>
    <row r="103" spans="2:25" ht="15" x14ac:dyDescent="0.25">
      <c r="B103" s="84"/>
      <c r="C103" s="122"/>
      <c r="D103" s="122"/>
      <c r="E103" s="123"/>
      <c r="F103" s="83"/>
      <c r="G103" s="84"/>
      <c r="H103" s="122"/>
      <c r="I103" s="122"/>
      <c r="J103" s="123"/>
      <c r="K103" s="83"/>
      <c r="L103" s="84"/>
      <c r="M103" s="122"/>
      <c r="N103" s="122"/>
      <c r="O103" s="123"/>
      <c r="P103" s="83"/>
      <c r="Q103" s="84"/>
      <c r="R103" s="122"/>
      <c r="S103" s="122"/>
      <c r="T103" s="123"/>
      <c r="U103" s="48"/>
      <c r="V103" s="84"/>
      <c r="W103" s="122"/>
      <c r="X103" s="122"/>
      <c r="Y103" s="123"/>
    </row>
    <row r="104" spans="2:25" ht="15" x14ac:dyDescent="0.25">
      <c r="B104" s="84"/>
      <c r="C104" s="122"/>
      <c r="D104" s="122"/>
      <c r="E104" s="123"/>
      <c r="F104" s="83"/>
      <c r="G104" s="84"/>
      <c r="H104" s="122"/>
      <c r="I104" s="122"/>
      <c r="J104" s="123"/>
      <c r="K104" s="83"/>
      <c r="L104" s="84"/>
      <c r="M104" s="122"/>
      <c r="N104" s="122"/>
      <c r="O104" s="123"/>
      <c r="P104" s="83"/>
      <c r="Q104" s="84"/>
      <c r="R104" s="122"/>
      <c r="S104" s="122"/>
      <c r="T104" s="123"/>
      <c r="U104" s="48"/>
      <c r="V104" s="84"/>
      <c r="W104" s="122"/>
      <c r="X104" s="122"/>
      <c r="Y104" s="123"/>
    </row>
    <row r="105" spans="2:25" ht="15" x14ac:dyDescent="0.25">
      <c r="B105" s="84"/>
      <c r="C105" s="122"/>
      <c r="D105" s="122"/>
      <c r="E105" s="123"/>
      <c r="F105" s="83"/>
      <c r="G105" s="84"/>
      <c r="H105" s="122"/>
      <c r="I105" s="122"/>
      <c r="J105" s="123"/>
      <c r="K105" s="83"/>
      <c r="L105" s="84"/>
      <c r="M105" s="122"/>
      <c r="N105" s="122"/>
      <c r="O105" s="123"/>
      <c r="P105" s="83"/>
      <c r="Q105" s="84"/>
      <c r="R105" s="122"/>
      <c r="S105" s="122"/>
      <c r="T105" s="123"/>
      <c r="U105" s="48"/>
      <c r="V105" s="84"/>
      <c r="W105" s="122"/>
      <c r="X105" s="122"/>
      <c r="Y105" s="123"/>
    </row>
    <row r="106" spans="2:25" ht="15" x14ac:dyDescent="0.25">
      <c r="B106" s="84"/>
      <c r="C106" s="122"/>
      <c r="D106" s="122"/>
      <c r="E106" s="123"/>
      <c r="F106" s="83"/>
      <c r="G106" s="84"/>
      <c r="H106" s="122"/>
      <c r="I106" s="122"/>
      <c r="J106" s="123"/>
      <c r="K106" s="83"/>
      <c r="L106" s="84"/>
      <c r="M106" s="122"/>
      <c r="N106" s="122"/>
      <c r="O106" s="123"/>
      <c r="P106" s="83"/>
      <c r="Q106" s="84"/>
      <c r="R106" s="122"/>
      <c r="S106" s="122"/>
      <c r="T106" s="123"/>
      <c r="U106" s="48"/>
      <c r="V106" s="84"/>
      <c r="W106" s="122"/>
      <c r="X106" s="122"/>
      <c r="Y106" s="123"/>
    </row>
    <row r="107" spans="2:25" ht="15" x14ac:dyDescent="0.25">
      <c r="B107" s="84"/>
      <c r="C107" s="122"/>
      <c r="D107" s="122"/>
      <c r="E107" s="123"/>
      <c r="F107" s="83"/>
      <c r="G107" s="84"/>
      <c r="H107" s="122"/>
      <c r="I107" s="122"/>
      <c r="J107" s="123"/>
      <c r="K107" s="83"/>
      <c r="L107" s="84"/>
      <c r="M107" s="122"/>
      <c r="N107" s="122"/>
      <c r="O107" s="123"/>
      <c r="P107" s="83"/>
      <c r="Q107" s="84"/>
      <c r="R107" s="122"/>
      <c r="S107" s="122"/>
      <c r="T107" s="123"/>
      <c r="U107" s="48"/>
      <c r="V107" s="84"/>
      <c r="W107" s="122"/>
      <c r="X107" s="122"/>
      <c r="Y107" s="123"/>
    </row>
    <row r="108" spans="2:25" ht="15" x14ac:dyDescent="0.25">
      <c r="B108" s="84"/>
      <c r="C108" s="122"/>
      <c r="D108" s="122"/>
      <c r="E108" s="123"/>
      <c r="F108" s="83"/>
      <c r="G108" s="84"/>
      <c r="H108" s="122"/>
      <c r="I108" s="122"/>
      <c r="J108" s="123"/>
      <c r="K108" s="83"/>
      <c r="L108" s="84"/>
      <c r="M108" s="122"/>
      <c r="N108" s="122"/>
      <c r="O108" s="123"/>
      <c r="P108" s="83"/>
      <c r="Q108" s="84"/>
      <c r="R108" s="122"/>
      <c r="S108" s="122"/>
      <c r="T108" s="123"/>
      <c r="U108" s="48"/>
      <c r="V108" s="84"/>
      <c r="W108" s="122"/>
      <c r="X108" s="122"/>
      <c r="Y108" s="123"/>
    </row>
    <row r="109" spans="2:25" ht="15" x14ac:dyDescent="0.25">
      <c r="B109" s="84"/>
      <c r="C109" s="122"/>
      <c r="D109" s="122"/>
      <c r="E109" s="123"/>
      <c r="F109" s="83"/>
      <c r="G109" s="84"/>
      <c r="H109" s="122"/>
      <c r="I109" s="122"/>
      <c r="J109" s="123"/>
      <c r="K109" s="83"/>
      <c r="L109" s="84"/>
      <c r="M109" s="122"/>
      <c r="N109" s="122"/>
      <c r="O109" s="123"/>
      <c r="P109" s="83"/>
      <c r="Q109" s="84"/>
      <c r="R109" s="122"/>
      <c r="S109" s="122"/>
      <c r="T109" s="123"/>
      <c r="U109" s="48"/>
      <c r="V109" s="84"/>
      <c r="W109" s="122"/>
      <c r="X109" s="122"/>
      <c r="Y109" s="123"/>
    </row>
    <row r="110" spans="2:25" ht="15" x14ac:dyDescent="0.25">
      <c r="B110" s="84"/>
      <c r="C110" s="122"/>
      <c r="D110" s="122"/>
      <c r="E110" s="123"/>
      <c r="F110" s="83"/>
      <c r="G110" s="84"/>
      <c r="H110" s="122"/>
      <c r="I110" s="122"/>
      <c r="J110" s="123"/>
      <c r="K110" s="83"/>
      <c r="L110" s="84"/>
      <c r="M110" s="122"/>
      <c r="N110" s="122"/>
      <c r="O110" s="123"/>
      <c r="P110" s="83"/>
      <c r="Q110" s="84"/>
      <c r="R110" s="122"/>
      <c r="S110" s="122"/>
      <c r="T110" s="123"/>
      <c r="U110" s="48"/>
      <c r="V110" s="84"/>
      <c r="W110" s="122"/>
      <c r="X110" s="122"/>
      <c r="Y110" s="123"/>
    </row>
    <row r="111" spans="2:25" ht="15" x14ac:dyDescent="0.25">
      <c r="B111" s="84"/>
      <c r="C111" s="122"/>
      <c r="D111" s="122"/>
      <c r="E111" s="123"/>
      <c r="F111" s="83"/>
      <c r="G111" s="84"/>
      <c r="H111" s="122"/>
      <c r="I111" s="122"/>
      <c r="J111" s="123"/>
      <c r="K111" s="83"/>
      <c r="L111" s="84"/>
      <c r="M111" s="122"/>
      <c r="N111" s="122"/>
      <c r="O111" s="123"/>
      <c r="P111" s="83"/>
      <c r="Q111" s="84"/>
      <c r="R111" s="122"/>
      <c r="S111" s="122"/>
      <c r="T111" s="123"/>
      <c r="U111" s="48"/>
      <c r="V111" s="84"/>
      <c r="W111" s="122"/>
      <c r="X111" s="122"/>
      <c r="Y111" s="123"/>
    </row>
    <row r="112" spans="2:25" ht="15" x14ac:dyDescent="0.25">
      <c r="B112" s="84"/>
      <c r="C112" s="122"/>
      <c r="D112" s="122"/>
      <c r="E112" s="123"/>
      <c r="F112" s="83"/>
      <c r="G112" s="84"/>
      <c r="H112" s="122"/>
      <c r="I112" s="122"/>
      <c r="J112" s="123"/>
      <c r="K112" s="83"/>
      <c r="L112" s="84"/>
      <c r="M112" s="122"/>
      <c r="N112" s="122"/>
      <c r="O112" s="123"/>
      <c r="P112" s="83"/>
      <c r="Q112" s="84"/>
      <c r="R112" s="122"/>
      <c r="S112" s="122"/>
      <c r="T112" s="123"/>
      <c r="U112" s="48"/>
      <c r="V112" s="84"/>
      <c r="W112" s="122"/>
      <c r="X112" s="122"/>
      <c r="Y112" s="123"/>
    </row>
    <row r="113" spans="2:25" ht="15" x14ac:dyDescent="0.25">
      <c r="B113" s="84"/>
      <c r="C113" s="122"/>
      <c r="D113" s="122"/>
      <c r="E113" s="123"/>
      <c r="F113" s="83"/>
      <c r="G113" s="84"/>
      <c r="H113" s="122"/>
      <c r="I113" s="122"/>
      <c r="J113" s="123"/>
      <c r="K113" s="83"/>
      <c r="L113" s="84"/>
      <c r="M113" s="122"/>
      <c r="N113" s="122"/>
      <c r="O113" s="123"/>
      <c r="P113" s="83"/>
      <c r="Q113" s="84"/>
      <c r="R113" s="122"/>
      <c r="S113" s="122"/>
      <c r="T113" s="123"/>
      <c r="U113" s="48"/>
      <c r="V113" s="84"/>
      <c r="W113" s="122"/>
      <c r="X113" s="122"/>
      <c r="Y113" s="123"/>
    </row>
    <row r="114" spans="2:25" ht="15" x14ac:dyDescent="0.25">
      <c r="B114" s="84"/>
      <c r="C114" s="122"/>
      <c r="D114" s="122"/>
      <c r="E114" s="123"/>
      <c r="F114" s="83"/>
      <c r="G114" s="84"/>
      <c r="H114" s="122"/>
      <c r="I114" s="122"/>
      <c r="J114" s="123"/>
      <c r="K114" s="83"/>
      <c r="L114" s="84"/>
      <c r="M114" s="122"/>
      <c r="N114" s="122"/>
      <c r="O114" s="123"/>
      <c r="P114" s="83"/>
      <c r="Q114" s="84"/>
      <c r="R114" s="122"/>
      <c r="S114" s="122"/>
      <c r="T114" s="123"/>
      <c r="U114" s="48"/>
      <c r="V114" s="84"/>
      <c r="W114" s="122"/>
      <c r="X114" s="122"/>
      <c r="Y114" s="123"/>
    </row>
    <row r="115" spans="2:25" ht="15" x14ac:dyDescent="0.25">
      <c r="B115" s="84"/>
      <c r="C115" s="122"/>
      <c r="D115" s="122"/>
      <c r="E115" s="123"/>
      <c r="F115" s="83"/>
      <c r="G115" s="84"/>
      <c r="H115" s="122"/>
      <c r="I115" s="122"/>
      <c r="J115" s="123"/>
      <c r="K115" s="83"/>
      <c r="L115" s="84"/>
      <c r="M115" s="122"/>
      <c r="N115" s="122"/>
      <c r="O115" s="123"/>
      <c r="P115" s="83"/>
      <c r="Q115" s="84"/>
      <c r="R115" s="122"/>
      <c r="S115" s="122"/>
      <c r="T115" s="123"/>
      <c r="U115" s="48"/>
      <c r="V115" s="84"/>
      <c r="W115" s="122"/>
      <c r="X115" s="122"/>
      <c r="Y115" s="123"/>
    </row>
    <row r="116" spans="2:25" ht="15" x14ac:dyDescent="0.25">
      <c r="B116" s="84"/>
      <c r="C116" s="122"/>
      <c r="D116" s="122"/>
      <c r="E116" s="123"/>
      <c r="F116" s="83"/>
      <c r="G116" s="84"/>
      <c r="H116" s="122"/>
      <c r="I116" s="122"/>
      <c r="J116" s="123"/>
      <c r="K116" s="83"/>
      <c r="L116" s="84"/>
      <c r="M116" s="122"/>
      <c r="N116" s="122"/>
      <c r="O116" s="123"/>
      <c r="P116" s="83"/>
      <c r="Q116" s="84"/>
      <c r="R116" s="122"/>
      <c r="S116" s="122"/>
      <c r="T116" s="123"/>
      <c r="U116" s="48"/>
      <c r="V116" s="84"/>
      <c r="W116" s="122"/>
      <c r="X116" s="122"/>
      <c r="Y116" s="123"/>
    </row>
    <row r="117" spans="2:25" ht="15" x14ac:dyDescent="0.25">
      <c r="B117" s="84"/>
      <c r="C117" s="122"/>
      <c r="D117" s="122"/>
      <c r="E117" s="123"/>
      <c r="F117" s="83"/>
      <c r="G117" s="84"/>
      <c r="H117" s="122"/>
      <c r="I117" s="122"/>
      <c r="J117" s="123"/>
      <c r="K117" s="83"/>
      <c r="L117" s="84"/>
      <c r="M117" s="122"/>
      <c r="N117" s="122"/>
      <c r="O117" s="123"/>
      <c r="P117" s="83"/>
      <c r="Q117" s="84"/>
      <c r="R117" s="122"/>
      <c r="S117" s="122"/>
      <c r="T117" s="123"/>
      <c r="U117" s="48"/>
      <c r="V117" s="84"/>
      <c r="W117" s="122"/>
      <c r="X117" s="122"/>
      <c r="Y117" s="123"/>
    </row>
    <row r="118" spans="2:25" ht="15" x14ac:dyDescent="0.25">
      <c r="B118" s="84"/>
      <c r="C118" s="122"/>
      <c r="D118" s="122"/>
      <c r="E118" s="123"/>
      <c r="F118" s="83"/>
      <c r="G118" s="84"/>
      <c r="H118" s="122"/>
      <c r="I118" s="122"/>
      <c r="J118" s="123"/>
      <c r="K118" s="83"/>
      <c r="L118" s="84"/>
      <c r="M118" s="122"/>
      <c r="N118" s="122"/>
      <c r="O118" s="123"/>
      <c r="P118" s="83"/>
      <c r="Q118" s="84"/>
      <c r="R118" s="122"/>
      <c r="S118" s="122"/>
      <c r="T118" s="123"/>
      <c r="U118" s="48"/>
      <c r="V118" s="84"/>
      <c r="W118" s="122"/>
      <c r="X118" s="122"/>
      <c r="Y118" s="123"/>
    </row>
    <row r="119" spans="2:25" ht="15" x14ac:dyDescent="0.25">
      <c r="B119" s="84"/>
      <c r="C119" s="122"/>
      <c r="D119" s="122"/>
      <c r="E119" s="123"/>
      <c r="F119" s="83"/>
      <c r="G119" s="84"/>
      <c r="H119" s="122"/>
      <c r="I119" s="122"/>
      <c r="J119" s="123"/>
      <c r="K119" s="83"/>
      <c r="L119" s="84"/>
      <c r="M119" s="122"/>
      <c r="N119" s="122"/>
      <c r="O119" s="123"/>
      <c r="P119" s="83"/>
      <c r="Q119" s="84"/>
      <c r="R119" s="122"/>
      <c r="S119" s="122"/>
      <c r="T119" s="123"/>
      <c r="U119" s="48"/>
      <c r="V119" s="84"/>
      <c r="W119" s="122"/>
      <c r="X119" s="122"/>
      <c r="Y119" s="123"/>
    </row>
    <row r="120" spans="2:25" ht="15" x14ac:dyDescent="0.25">
      <c r="B120" s="84"/>
      <c r="C120" s="122"/>
      <c r="D120" s="122"/>
      <c r="E120" s="123"/>
      <c r="F120" s="83"/>
      <c r="G120" s="84"/>
      <c r="H120" s="122"/>
      <c r="I120" s="122"/>
      <c r="J120" s="123"/>
      <c r="K120" s="83"/>
      <c r="L120" s="84"/>
      <c r="M120" s="122"/>
      <c r="N120" s="122"/>
      <c r="O120" s="123"/>
      <c r="P120" s="83"/>
      <c r="Q120" s="84"/>
      <c r="R120" s="122"/>
      <c r="S120" s="122"/>
      <c r="T120" s="123"/>
      <c r="U120" s="48"/>
      <c r="V120" s="84"/>
      <c r="W120" s="122"/>
      <c r="X120" s="122"/>
      <c r="Y120" s="123"/>
    </row>
    <row r="121" spans="2:25" x14ac:dyDescent="0.2"/>
  </sheetData>
  <sheetProtection algorithmName="SHA-512" hashValue="9nBeRJkaXZKlVtIl/rtuW24lyMTool0cMey95ysqecvgGOMABbtXnDQfRR5UVNIaBtD+FDEcjIPlGe5jz1RFqw==" saltValue="BK2Gn6kSDz2KbajDc6JmEg==" spinCount="100000" sheet="1" formatCells="0" formatColumns="0" formatRows="0"/>
  <mergeCells count="5">
    <mergeCell ref="C4:E4"/>
    <mergeCell ref="H4:J4"/>
    <mergeCell ref="M4:O4"/>
    <mergeCell ref="R4:T4"/>
    <mergeCell ref="W4:Y4"/>
  </mergeCells>
  <pageMargins left="0.70866141732283472" right="0.70866141732283472" top="0.78740157480314965" bottom="0.78740157480314965" header="0.31496062992125984" footer="0.31496062992125984"/>
  <pageSetup paperSize="9" scale="1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wsh_Anmerkungen">
    <tabColor theme="0"/>
    <pageSetUpPr fitToPage="1"/>
  </sheetPr>
  <dimension ref="A1:H31"/>
  <sheetViews>
    <sheetView showGridLines="0" zoomScaleNormal="100" zoomScaleSheetLayoutView="90" workbookViewId="0"/>
  </sheetViews>
  <sheetFormatPr baseColWidth="10" defaultColWidth="0" defaultRowHeight="14.25" zeroHeight="1" x14ac:dyDescent="0.2"/>
  <cols>
    <col min="1" max="1" width="2.125" style="32" customWidth="1"/>
    <col min="2" max="2" width="26.875" style="32" customWidth="1"/>
    <col min="3" max="3" width="10.5" style="32" customWidth="1"/>
    <col min="4" max="4" width="116.625" style="32" customWidth="1"/>
    <col min="5" max="5" width="3.125" style="32" customWidth="1"/>
    <col min="6" max="6" width="2.625" style="32" hidden="1" customWidth="1"/>
    <col min="7" max="7" width="10.5" style="32" hidden="1" customWidth="1"/>
    <col min="8" max="8" width="10.25" style="32" hidden="1" customWidth="1"/>
    <col min="9" max="16384" width="11" style="32" hidden="1"/>
  </cols>
  <sheetData>
    <row r="1" spans="1:8" x14ac:dyDescent="0.2">
      <c r="A1" s="47" t="s">
        <v>236</v>
      </c>
    </row>
    <row r="2" spans="1:8" ht="9.9499999999999993" customHeight="1" x14ac:dyDescent="0.2"/>
    <row r="3" spans="1:8" s="33" customFormat="1" ht="24" customHeight="1" x14ac:dyDescent="0.2">
      <c r="A3" s="89"/>
      <c r="B3" s="179" t="s">
        <v>110</v>
      </c>
      <c r="C3" s="178"/>
      <c r="D3" s="178"/>
      <c r="E3" s="27"/>
      <c r="F3" s="26"/>
      <c r="H3" s="34" t="s">
        <v>121</v>
      </c>
    </row>
    <row r="4" spans="1:8" s="33" customFormat="1" ht="9.9499999999999993" customHeight="1" x14ac:dyDescent="0.2">
      <c r="A4" s="89"/>
      <c r="B4" s="179"/>
      <c r="C4" s="178"/>
      <c r="D4" s="178"/>
      <c r="E4" s="27"/>
      <c r="F4" s="26"/>
      <c r="H4" s="34"/>
    </row>
    <row r="5" spans="1:8" ht="18.75" x14ac:dyDescent="0.3">
      <c r="A5" s="28"/>
      <c r="B5" s="88" t="s">
        <v>111</v>
      </c>
      <c r="C5" s="88" t="s">
        <v>112</v>
      </c>
      <c r="D5" s="88" t="s">
        <v>113</v>
      </c>
      <c r="E5" s="28"/>
      <c r="F5" s="25"/>
      <c r="G5" s="35"/>
      <c r="H5" s="34" t="s">
        <v>123</v>
      </c>
    </row>
    <row r="6" spans="1:8" ht="15" x14ac:dyDescent="0.25">
      <c r="A6" s="28"/>
      <c r="B6" s="86"/>
      <c r="C6" s="87"/>
      <c r="D6" s="87"/>
      <c r="E6" s="28"/>
      <c r="F6" s="25"/>
      <c r="H6" s="34" t="s">
        <v>131</v>
      </c>
    </row>
    <row r="7" spans="1:8" ht="15" x14ac:dyDescent="0.25">
      <c r="A7" s="28"/>
      <c r="B7" s="86"/>
      <c r="C7" s="87"/>
      <c r="D7" s="87"/>
      <c r="E7" s="28"/>
      <c r="F7" s="25"/>
      <c r="H7" s="32" t="s">
        <v>132</v>
      </c>
    </row>
    <row r="8" spans="1:8" ht="15" x14ac:dyDescent="0.25">
      <c r="A8" s="28"/>
      <c r="B8" s="86"/>
      <c r="C8" s="87"/>
      <c r="D8" s="87"/>
      <c r="E8" s="28"/>
      <c r="F8" s="25"/>
      <c r="H8" s="34" t="s">
        <v>133</v>
      </c>
    </row>
    <row r="9" spans="1:8" ht="15" x14ac:dyDescent="0.25">
      <c r="A9" s="28"/>
      <c r="B9" s="86"/>
      <c r="C9" s="87"/>
      <c r="D9" s="87"/>
      <c r="E9" s="28"/>
      <c r="F9" s="25"/>
      <c r="H9" s="34" t="s">
        <v>134</v>
      </c>
    </row>
    <row r="10" spans="1:8" ht="15" x14ac:dyDescent="0.25">
      <c r="A10" s="28"/>
      <c r="B10" s="86"/>
      <c r="C10" s="87"/>
      <c r="D10" s="87"/>
      <c r="E10" s="28"/>
      <c r="F10" s="25"/>
      <c r="H10" s="34" t="s">
        <v>135</v>
      </c>
    </row>
    <row r="11" spans="1:8" ht="15" x14ac:dyDescent="0.25">
      <c r="A11" s="28"/>
      <c r="B11" s="86"/>
      <c r="C11" s="87"/>
      <c r="D11" s="87"/>
      <c r="E11" s="28"/>
      <c r="F11" s="25"/>
      <c r="H11" s="34" t="s">
        <v>136</v>
      </c>
    </row>
    <row r="12" spans="1:8" ht="15" x14ac:dyDescent="0.25">
      <c r="A12" s="28"/>
      <c r="B12" s="86"/>
      <c r="C12" s="87"/>
      <c r="D12" s="87"/>
      <c r="E12" s="28"/>
      <c r="F12" s="25"/>
      <c r="H12" s="34" t="s">
        <v>124</v>
      </c>
    </row>
    <row r="13" spans="1:8" ht="15" x14ac:dyDescent="0.25">
      <c r="A13" s="28"/>
      <c r="B13" s="86"/>
      <c r="C13" s="87"/>
      <c r="D13" s="87"/>
      <c r="E13" s="28"/>
      <c r="F13" s="25"/>
      <c r="H13" s="34" t="s">
        <v>125</v>
      </c>
    </row>
    <row r="14" spans="1:8" ht="15" x14ac:dyDescent="0.25">
      <c r="A14" s="28"/>
      <c r="B14" s="86"/>
      <c r="C14" s="87"/>
      <c r="D14" s="87"/>
      <c r="E14" s="28"/>
      <c r="F14" s="25"/>
    </row>
    <row r="15" spans="1:8" ht="15" x14ac:dyDescent="0.25">
      <c r="A15" s="28"/>
      <c r="B15" s="86"/>
      <c r="C15" s="87"/>
      <c r="D15" s="87"/>
      <c r="E15" s="28"/>
      <c r="F15" s="25"/>
    </row>
    <row r="16" spans="1:8" ht="15" x14ac:dyDescent="0.25">
      <c r="A16" s="28"/>
      <c r="B16" s="86"/>
      <c r="C16" s="87"/>
      <c r="D16" s="87"/>
      <c r="E16" s="28"/>
      <c r="F16" s="25"/>
    </row>
    <row r="17" spans="1:6" ht="15" x14ac:dyDescent="0.25">
      <c r="A17" s="28"/>
      <c r="B17" s="86"/>
      <c r="C17" s="87"/>
      <c r="D17" s="87"/>
      <c r="E17" s="28"/>
      <c r="F17" s="25"/>
    </row>
    <row r="18" spans="1:6" ht="15" x14ac:dyDescent="0.25">
      <c r="A18" s="28"/>
      <c r="B18" s="86"/>
      <c r="C18" s="87"/>
      <c r="D18" s="87"/>
      <c r="E18" s="28"/>
      <c r="F18" s="25"/>
    </row>
    <row r="19" spans="1:6" ht="15" x14ac:dyDescent="0.25">
      <c r="A19" s="28"/>
      <c r="B19" s="86"/>
      <c r="C19" s="87"/>
      <c r="D19" s="87"/>
      <c r="E19" s="28"/>
      <c r="F19" s="25"/>
    </row>
    <row r="20" spans="1:6" ht="15" x14ac:dyDescent="0.25">
      <c r="A20" s="28"/>
      <c r="B20" s="86"/>
      <c r="C20" s="87"/>
      <c r="D20" s="87"/>
      <c r="E20" s="28"/>
      <c r="F20" s="25"/>
    </row>
    <row r="21" spans="1:6" ht="15" x14ac:dyDescent="0.25">
      <c r="A21" s="28"/>
      <c r="B21" s="86"/>
      <c r="C21" s="87"/>
      <c r="D21" s="87"/>
      <c r="E21" s="28"/>
      <c r="F21" s="25"/>
    </row>
    <row r="22" spans="1:6" ht="15" x14ac:dyDescent="0.25">
      <c r="A22" s="28"/>
      <c r="B22" s="86"/>
      <c r="C22" s="87"/>
      <c r="D22" s="87"/>
      <c r="E22" s="28"/>
      <c r="F22" s="25"/>
    </row>
    <row r="23" spans="1:6" ht="15" x14ac:dyDescent="0.25">
      <c r="A23" s="28"/>
      <c r="B23" s="86"/>
      <c r="C23" s="87"/>
      <c r="D23" s="87"/>
      <c r="E23" s="28"/>
      <c r="F23" s="25"/>
    </row>
    <row r="24" spans="1:6" ht="15" x14ac:dyDescent="0.25">
      <c r="A24" s="28"/>
      <c r="B24" s="86"/>
      <c r="C24" s="87"/>
      <c r="D24" s="87"/>
      <c r="E24" s="28"/>
      <c r="F24" s="25"/>
    </row>
    <row r="25" spans="1:6" ht="15" x14ac:dyDescent="0.25">
      <c r="A25" s="28"/>
      <c r="B25" s="86"/>
      <c r="C25" s="87"/>
      <c r="D25" s="87"/>
      <c r="E25" s="28"/>
      <c r="F25" s="25"/>
    </row>
    <row r="26" spans="1:6" ht="15" x14ac:dyDescent="0.25">
      <c r="A26" s="28"/>
      <c r="B26" s="86"/>
      <c r="C26" s="87"/>
      <c r="D26" s="87"/>
      <c r="E26" s="28"/>
      <c r="F26" s="25"/>
    </row>
    <row r="27" spans="1:6" ht="15" x14ac:dyDescent="0.25">
      <c r="A27" s="28"/>
      <c r="B27" s="86"/>
      <c r="C27" s="87"/>
      <c r="D27" s="87"/>
      <c r="E27" s="28"/>
      <c r="F27" s="25"/>
    </row>
    <row r="28" spans="1:6" ht="15" x14ac:dyDescent="0.25">
      <c r="A28" s="28"/>
      <c r="B28" s="86"/>
      <c r="C28" s="87"/>
      <c r="D28" s="87"/>
      <c r="E28" s="28"/>
      <c r="F28" s="25"/>
    </row>
    <row r="29" spans="1:6" ht="15" x14ac:dyDescent="0.25">
      <c r="A29" s="28"/>
      <c r="B29" s="86"/>
      <c r="C29" s="87"/>
      <c r="D29" s="87"/>
      <c r="E29" s="28"/>
      <c r="F29" s="25"/>
    </row>
    <row r="30" spans="1:6" x14ac:dyDescent="0.2">
      <c r="A30" s="28"/>
      <c r="B30" s="28"/>
      <c r="C30" s="28"/>
      <c r="D30" s="28"/>
      <c r="E30" s="28"/>
      <c r="F30" s="25"/>
    </row>
    <row r="31" spans="1:6" ht="12.75" hidden="1" customHeight="1" x14ac:dyDescent="0.2">
      <c r="A31" s="25"/>
      <c r="B31" s="25"/>
      <c r="C31" s="25"/>
      <c r="D31" s="25"/>
      <c r="E31" s="25"/>
      <c r="F31" s="25"/>
    </row>
  </sheetData>
  <sheetProtection algorithmName="SHA-512" hashValue="LymNPGLbekAxaZX8mRyLZh0r77whUbDlRBQp2koDzz/WjrAM9m7CW0yYdAo164z5f3rVVBSz3XskARKkGlDOow==" saltValue="VLo3lte/od0p3mPwHdF/uQ==" spinCount="100000" sheet="1" formatCells="0" formatColumns="0" formatRows="0" insertRows="0" insertHyperlinks="0"/>
  <dataValidations count="1">
    <dataValidation allowBlank="1" showInputMessage="1" showErrorMessage="1" promptTitle="dfsdfsdfsd" sqref="C6" xr:uid="{00000000-0002-0000-0700-000000000000}"/>
  </dataValidations>
  <pageMargins left="0.70866141732283472" right="0.70866141732283472" top="0.78740157480314965" bottom="0.78740157480314965" header="0.31496062992125984" footer="0.31496062992125984"/>
  <pageSetup paperSize="9" scale="73"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1000000}">
          <x14:formula1>
            <xm:f>Listen!$F$2:$F$8</xm:f>
          </x14:formula1>
          <xm:sqref>B6:B29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5"/>
  <dimension ref="B1:F13"/>
  <sheetViews>
    <sheetView workbookViewId="0">
      <selection activeCell="L14" sqref="L14"/>
    </sheetView>
  </sheetViews>
  <sheetFormatPr baseColWidth="10" defaultRowHeight="14.25" x14ac:dyDescent="0.2"/>
  <sheetData>
    <row r="1" spans="2:6" x14ac:dyDescent="0.2">
      <c r="B1" t="s">
        <v>140</v>
      </c>
    </row>
    <row r="2" spans="2:6" x14ac:dyDescent="0.2">
      <c r="B2">
        <v>2014</v>
      </c>
      <c r="D2" t="s">
        <v>178</v>
      </c>
      <c r="F2" s="12" t="s">
        <v>122</v>
      </c>
    </row>
    <row r="3" spans="2:6" ht="14.25" customHeight="1" x14ac:dyDescent="0.2">
      <c r="B3">
        <v>2015</v>
      </c>
      <c r="D3" t="s">
        <v>177</v>
      </c>
      <c r="F3" s="12" t="s">
        <v>123</v>
      </c>
    </row>
    <row r="4" spans="2:6" x14ac:dyDescent="0.2">
      <c r="B4">
        <v>2016</v>
      </c>
      <c r="F4" s="12" t="s">
        <v>242</v>
      </c>
    </row>
    <row r="5" spans="2:6" x14ac:dyDescent="0.2">
      <c r="B5">
        <v>2017</v>
      </c>
      <c r="F5" s="12" t="s">
        <v>243</v>
      </c>
    </row>
    <row r="6" spans="2:6" x14ac:dyDescent="0.2">
      <c r="B6">
        <v>2018</v>
      </c>
      <c r="F6" s="12" t="s">
        <v>244</v>
      </c>
    </row>
    <row r="7" spans="2:6" x14ac:dyDescent="0.2">
      <c r="B7">
        <v>2019</v>
      </c>
      <c r="F7" s="12" t="s">
        <v>245</v>
      </c>
    </row>
    <row r="8" spans="2:6" x14ac:dyDescent="0.2">
      <c r="B8">
        <v>2020</v>
      </c>
      <c r="F8" s="12" t="s">
        <v>201</v>
      </c>
    </row>
    <row r="9" spans="2:6" x14ac:dyDescent="0.2">
      <c r="B9">
        <v>2021</v>
      </c>
      <c r="F9" s="12"/>
    </row>
    <row r="10" spans="2:6" x14ac:dyDescent="0.2">
      <c r="B10">
        <v>2022</v>
      </c>
      <c r="F10" s="12"/>
    </row>
    <row r="11" spans="2:6" x14ac:dyDescent="0.2">
      <c r="B11">
        <v>2023</v>
      </c>
      <c r="F11" s="12"/>
    </row>
    <row r="12" spans="2:6" x14ac:dyDescent="0.2">
      <c r="B12">
        <v>2024</v>
      </c>
    </row>
    <row r="13" spans="2:6" x14ac:dyDescent="0.2">
      <c r="B13">
        <v>2025</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12</vt:i4>
      </vt:variant>
    </vt:vector>
  </HeadingPairs>
  <TitlesOfParts>
    <vt:vector size="21" baseType="lpstr">
      <vt:lpstr>A.0_Ausfuellhilfe</vt:lpstr>
      <vt:lpstr>A.1_Allgemeine_Informationen</vt:lpstr>
      <vt:lpstr>A.2_Waelzungskosten</vt:lpstr>
      <vt:lpstr>B.1_Ist_BAB_2025</vt:lpstr>
      <vt:lpstr>B.2_Ist_BAB_Details_2025</vt:lpstr>
      <vt:lpstr>C.1_Plan_BAB_2027</vt:lpstr>
      <vt:lpstr>C.2_Plan_BAB_Details_2027</vt:lpstr>
      <vt:lpstr>D_Anmerkungen</vt:lpstr>
      <vt:lpstr>Listen</vt:lpstr>
      <vt:lpstr>B.2_Ist_BAB_Details_2025!Anmerkungen</vt:lpstr>
      <vt:lpstr>C.2_Plan_BAB_Details_2027!Anmerkungen</vt:lpstr>
      <vt:lpstr>Anmerkungen</vt:lpstr>
      <vt:lpstr>A.0_Ausfuellhilfe!Druckbereich</vt:lpstr>
      <vt:lpstr>A.1_Allgemeine_Informationen!Druckbereich</vt:lpstr>
      <vt:lpstr>A.2_Waelzungskosten!Druckbereich</vt:lpstr>
      <vt:lpstr>B.1_Ist_BAB_2025!Druckbereich</vt:lpstr>
      <vt:lpstr>B.2_Ist_BAB_Details_2025!Druckbereich</vt:lpstr>
      <vt:lpstr>C.1_Plan_BAB_2027!Druckbereich</vt:lpstr>
      <vt:lpstr>C.2_Plan_BAB_Details_2027!Druckbereich</vt:lpstr>
      <vt:lpstr>D_Anmerkungen!Druckbereich</vt:lpstr>
      <vt:lpstr>Marktgebiete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611-3</dc:creator>
  <cp:lastModifiedBy>Peucker, Stephan (MU)</cp:lastModifiedBy>
  <cp:lastPrinted>2015-07-15T14:25:27Z</cp:lastPrinted>
  <dcterms:created xsi:type="dcterms:W3CDTF">2014-07-10T08:23:51Z</dcterms:created>
  <dcterms:modified xsi:type="dcterms:W3CDTF">2026-07-30T06:55:41Z</dcterms:modified>
</cp:coreProperties>
</file>